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c51b01c9fe9b03/เดสก์ท็อป/งาน พี่โก 26-28 พย 68/DMC 2568-2/"/>
    </mc:Choice>
  </mc:AlternateContent>
  <xr:revisionPtr revIDLastSave="0" documentId="8_{AC3748F8-2C43-4225-A77F-5AF4B7EE70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" sheetId="1" r:id="rId1"/>
    <sheet name="1_66" sheetId="3" r:id="rId2"/>
    <sheet name="Sheet2" sheetId="5" r:id="rId3"/>
  </sheets>
  <definedNames>
    <definedName name="ExternalData_1" localSheetId="2" hidden="1">Sheet2!$A$1:$Z$8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E21" i="1"/>
  <c r="E19" i="1"/>
  <c r="D20" i="1"/>
  <c r="D21" i="1"/>
  <c r="D19" i="1"/>
  <c r="C20" i="1"/>
  <c r="C21" i="1"/>
  <c r="C19" i="1"/>
  <c r="B20" i="1"/>
  <c r="B21" i="1"/>
  <c r="B19" i="1"/>
  <c r="E16" i="1"/>
  <c r="E17" i="1"/>
  <c r="E15" i="1"/>
  <c r="D16" i="1"/>
  <c r="D17" i="1"/>
  <c r="D15" i="1"/>
  <c r="C16" i="1"/>
  <c r="C17" i="1"/>
  <c r="C15" i="1"/>
  <c r="B16" i="1"/>
  <c r="B17" i="1"/>
  <c r="B15" i="1"/>
  <c r="E9" i="1"/>
  <c r="E10" i="1"/>
  <c r="E11" i="1"/>
  <c r="E12" i="1"/>
  <c r="E13" i="1"/>
  <c r="E8" i="1"/>
  <c r="D9" i="1"/>
  <c r="D10" i="1"/>
  <c r="D11" i="1"/>
  <c r="D12" i="1"/>
  <c r="D13" i="1"/>
  <c r="D8" i="1"/>
  <c r="C9" i="1"/>
  <c r="C10" i="1"/>
  <c r="C11" i="1"/>
  <c r="C12" i="1"/>
  <c r="C13" i="1"/>
  <c r="C8" i="1"/>
  <c r="B9" i="1"/>
  <c r="B10" i="1"/>
  <c r="B11" i="1"/>
  <c r="B12" i="1"/>
  <c r="B13" i="1"/>
  <c r="B8" i="1"/>
  <c r="E5" i="1"/>
  <c r="E6" i="1"/>
  <c r="E4" i="1"/>
  <c r="D5" i="1"/>
  <c r="D6" i="1"/>
  <c r="D4" i="1"/>
  <c r="C5" i="1"/>
  <c r="C6" i="1"/>
  <c r="C4" i="1"/>
  <c r="B5" i="1"/>
  <c r="B6" i="1"/>
  <c r="B4" i="1"/>
  <c r="H28" i="3"/>
  <c r="H29" i="3"/>
  <c r="H27" i="3"/>
  <c r="G28" i="3"/>
  <c r="G29" i="3"/>
  <c r="G27" i="3"/>
  <c r="F28" i="3"/>
  <c r="F29" i="3"/>
  <c r="F27" i="3"/>
  <c r="E28" i="3"/>
  <c r="E29" i="3"/>
  <c r="E27" i="3"/>
  <c r="D28" i="3"/>
  <c r="D29" i="3"/>
  <c r="D27" i="3"/>
  <c r="C28" i="3"/>
  <c r="C29" i="3"/>
  <c r="C27" i="3"/>
  <c r="B28" i="3"/>
  <c r="B29" i="3"/>
  <c r="B27" i="3"/>
  <c r="F21" i="1"/>
  <c r="F19" i="1"/>
  <c r="F20" i="1" l="1"/>
  <c r="F22" i="1" s="1"/>
  <c r="C22" i="1"/>
  <c r="D22" i="1"/>
  <c r="E22" i="1"/>
  <c r="B22" i="1"/>
  <c r="F16" i="1"/>
  <c r="F17" i="1"/>
  <c r="F15" i="1"/>
  <c r="C18" i="1"/>
  <c r="D18" i="1"/>
  <c r="E18" i="1"/>
  <c r="B18" i="1"/>
  <c r="C14" i="1"/>
  <c r="D14" i="1"/>
  <c r="E14" i="1"/>
  <c r="B14" i="1"/>
  <c r="F9" i="1"/>
  <c r="F10" i="1"/>
  <c r="F11" i="1"/>
  <c r="F12" i="1"/>
  <c r="F13" i="1"/>
  <c r="F8" i="1"/>
  <c r="F5" i="1"/>
  <c r="F6" i="1"/>
  <c r="F4" i="1"/>
  <c r="C7" i="1"/>
  <c r="D7" i="1"/>
  <c r="E7" i="1"/>
  <c r="B7" i="1"/>
  <c r="E23" i="1" l="1"/>
  <c r="B23" i="1"/>
  <c r="D23" i="1"/>
  <c r="C23" i="1"/>
  <c r="F14" i="1"/>
  <c r="F18" i="1"/>
  <c r="F7" i="1" l="1"/>
  <c r="F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234132-234F-4796-AC6E-2A0B59948889}" keepAlive="1" name="Query - 2568-2-journeytype" description="Connection to the '2568-2-journeytype' query in the workbook." type="5" refreshedVersion="7" background="1" saveData="1">
    <dbPr connection="Provider=Microsoft.Mashup.OleDb.1;Data Source=$Workbook$;Location=2568-2-journeytype;Extended Properties=&quot;&quot;" command="SELECT * FROM [2568-2-journeytype]"/>
  </connection>
</connections>
</file>

<file path=xl/sharedStrings.xml><?xml version="1.0" encoding="utf-8"?>
<sst xmlns="http://schemas.openxmlformats.org/spreadsheetml/2006/main" count="102" uniqueCount="63">
  <si>
    <t>ชั้น</t>
  </si>
  <si>
    <t>เดินเท้า</t>
  </si>
  <si>
    <t>จักรยานยืมเรียน</t>
  </si>
  <si>
    <t>รวมทั้งสิ้น</t>
  </si>
  <si>
    <t>นักเรียนอยู่ห่างเกิน 3 กม.</t>
  </si>
  <si>
    <t>ไม่เสียค่าโดยสารโดยใช้พาหนะ</t>
  </si>
  <si>
    <t>เสียค่าโดยสารโดยใช้พาหนะ</t>
  </si>
  <si>
    <t>รวม</t>
  </si>
  <si>
    <t>วิธีการเดินทางไปโรงเรียน</t>
  </si>
  <si>
    <t>พาหนะเสียค่าโดยสาร</t>
  </si>
  <si>
    <t>พาหนะไม่เสียค่าโดยสาร</t>
  </si>
  <si>
    <t>ประเภท</t>
  </si>
  <si>
    <t>รวมอ.1</t>
  </si>
  <si>
    <t>รวมอ.2</t>
  </si>
  <si>
    <t>รวมอ.3</t>
  </si>
  <si>
    <t>รวมอนุบาล</t>
  </si>
  <si>
    <t>รวมป.1</t>
  </si>
  <si>
    <t>รวมป.2</t>
  </si>
  <si>
    <t>รวมป.3</t>
  </si>
  <si>
    <t>รวมป.4</t>
  </si>
  <si>
    <t>รวมป.5</t>
  </si>
  <si>
    <t>รวมป.6</t>
  </si>
  <si>
    <t>รวมประถม</t>
  </si>
  <si>
    <t>รวมม.1</t>
  </si>
  <si>
    <t>รวมม.2</t>
  </si>
  <si>
    <t>รวมม.3</t>
  </si>
  <si>
    <t>รวมม.ต้น</t>
  </si>
  <si>
    <t>รวมม.4</t>
  </si>
  <si>
    <t>รวมม.5</t>
  </si>
  <si>
    <t>รวมม.6</t>
  </si>
  <si>
    <t>รวมปวช.1</t>
  </si>
  <si>
    <t>รวมปวช.2</t>
  </si>
  <si>
    <t>รวมปวช.3</t>
  </si>
  <si>
    <t>รวมม.ปลายและเทียบเท่า</t>
  </si>
  <si>
    <t>รวมทั้งหมด</t>
  </si>
  <si>
    <t>รวมก่อนประถมศึกษา</t>
  </si>
  <si>
    <t>รวมประถมศึกษา</t>
  </si>
  <si>
    <t>รวมมัธยมศึกษาตอนต้น</t>
  </si>
  <si>
    <t>รวมมัธยมศึกษาตอนปลาย</t>
  </si>
  <si>
    <t>อนุบาล 1</t>
  </si>
  <si>
    <t>ประถมศึกษาปีที่ 1</t>
  </si>
  <si>
    <t>มัธยมศึกษาปีที่ 1</t>
  </si>
  <si>
    <t>อนุบาล 2</t>
  </si>
  <si>
    <t>ประถมศึกษาปีที่ 2</t>
  </si>
  <si>
    <t>มัธยมศึกษาปีที่ 2</t>
  </si>
  <si>
    <t>อนุบาล 3</t>
  </si>
  <si>
    <t>ประถมศึกษาปีที่ 3</t>
  </si>
  <si>
    <t>มัธยมศึกษาปีที่ 3</t>
  </si>
  <si>
    <t>ประถมศึกษาปีที่ 4</t>
  </si>
  <si>
    <t>มัธยมศึกษาปีที่ 4</t>
  </si>
  <si>
    <t>ประถมศึกษาปีที่ 5</t>
  </si>
  <si>
    <t>มัธยมศึกษาปีที่ 5</t>
  </si>
  <si>
    <t>ประถมศึกษาปีที่ 6</t>
  </si>
  <si>
    <t>มัธยมศึกษาปีที่ 6</t>
  </si>
  <si>
    <t>ข้อมูลผิดปกติ</t>
  </si>
  <si>
    <t>อายุนอกเกณฑ์</t>
  </si>
  <si>
    <t>รวมม.4+ป</t>
  </si>
  <si>
    <t>รวมม.5+ป</t>
  </si>
  <si>
    <t>รวมม.6+ป</t>
  </si>
  <si>
    <t>ตารางที่ 16 จำนวนนักเรียนในเขตบริการโรงเรียนที่อยู่ห่างไกลจากโรงเรียนเกิน 3 กม. จำแนกตามวิธีการเดินทาง รายชั้น ปีการศึกษา 2566</t>
  </si>
  <si>
    <t/>
  </si>
  <si>
    <t>รหัสเขต</t>
  </si>
  <si>
    <t>ชื่อเขต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</si>
</sst>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right"/>
    </xf>
    <xf numFmtId="0" fontId="3" fillId="0" borderId="0" xfId="0" applyFont="1"/>
    <xf numFmtId="165" fontId="3" fillId="0" borderId="1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right"/>
    </xf>
    <xf numFmtId="165" fontId="2" fillId="0" borderId="7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left"/>
    </xf>
    <xf numFmtId="165" fontId="2" fillId="0" borderId="7" xfId="1" applyNumberFormat="1" applyFont="1" applyBorder="1" applyAlignment="1">
      <alignment horizontal="left"/>
    </xf>
    <xf numFmtId="165" fontId="2" fillId="0" borderId="8" xfId="1" applyNumberFormat="1" applyFont="1" applyBorder="1" applyAlignment="1">
      <alignment horizontal="left"/>
    </xf>
    <xf numFmtId="165" fontId="3" fillId="0" borderId="3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right"/>
    </xf>
    <xf numFmtId="165" fontId="2" fillId="0" borderId="6" xfId="1" applyNumberFormat="1" applyFont="1" applyBorder="1"/>
    <xf numFmtId="0" fontId="0" fillId="0" borderId="0" xfId="0" applyAlignment="1">
      <alignment horizontal="center" vertical="top" wrapText="1"/>
    </xf>
    <xf numFmtId="165" fontId="0" fillId="0" borderId="0" xfId="1" applyNumberFormat="1" applyFont="1"/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219E7B2-3EAF-4767-806D-CA40839A0A85}" autoFormatId="16" applyNumberFormats="0" applyBorderFormats="0" applyFontFormats="0" applyPatternFormats="0" applyAlignmentFormats="0" applyWidthHeightFormats="0">
  <queryTableRefresh nextId="73">
    <queryTableFields count="26">
      <queryTableField id="1" name="รหัสเขต" tableColumnId="1"/>
      <queryTableField id="2" name="ชื่อเขต" tableColumnId="2"/>
      <queryTableField id="3" name="ประเภท" tableColumnId="3"/>
      <queryTableField id="6" name="รวมอ.1" tableColumnId="6"/>
      <queryTableField id="9" name="รวมอ.2" tableColumnId="9"/>
      <queryTableField id="12" name="รวมอ.3" tableColumnId="12"/>
      <queryTableField id="15" name="รวมอนุบาล" tableColumnId="15"/>
      <queryTableField id="18" name="รวมป.1" tableColumnId="18"/>
      <queryTableField id="21" name="รวมป.2" tableColumnId="21"/>
      <queryTableField id="24" name="รวมป.3" tableColumnId="24"/>
      <queryTableField id="27" name="รวมป.4" tableColumnId="27"/>
      <queryTableField id="30" name="รวมป.5" tableColumnId="30"/>
      <queryTableField id="33" name="รวมป.6" tableColumnId="33"/>
      <queryTableField id="36" name="รวมประถม" tableColumnId="36"/>
      <queryTableField id="39" name="รวมม.1" tableColumnId="39"/>
      <queryTableField id="42" name="รวมม.2" tableColumnId="42"/>
      <queryTableField id="45" name="รวมม.3" tableColumnId="45"/>
      <queryTableField id="48" name="รวมม.ต้น" tableColumnId="48"/>
      <queryTableField id="51" name="รวมม.4" tableColumnId="51"/>
      <queryTableField id="54" name="รวมม.5" tableColumnId="54"/>
      <queryTableField id="57" name="รวมม.6" tableColumnId="57"/>
      <queryTableField id="60" name="รวมปวช.1" tableColumnId="60"/>
      <queryTableField id="63" name="รวมปวช.2" tableColumnId="63"/>
      <queryTableField id="66" name="รวมปวช.3" tableColumnId="66"/>
      <queryTableField id="69" name="รวมม.ปลายและเทียบเท่า" tableColumnId="69"/>
      <queryTableField id="72" name="รวมทั้งหมด" tableColumnId="72"/>
    </queryTableFields>
    <queryTableDeletedFields count="46">
      <deletedField name="อ.1 ชาย"/>
      <deletedField name="อ.1 หญิง"/>
      <deletedField name="อ.2 ชาย"/>
      <deletedField name="อ.2 หญิง"/>
      <deletedField name="อ.3 ชาย"/>
      <deletedField name="อ.3 หญิง"/>
      <deletedField name="รวมอนุบาล ชาย"/>
      <deletedField name="รวมอนุบาล หญิง"/>
      <deletedField name="ป.1 ชาย"/>
      <deletedField name="ป.1 หญิง"/>
      <deletedField name="ป.2 ชาย"/>
      <deletedField name="ป.2 หญิง"/>
      <deletedField name="ป.3 ชาย"/>
      <deletedField name="ป.3 หญิง"/>
      <deletedField name="ป.4 ชาย"/>
      <deletedField name="ป.4 หญิง"/>
      <deletedField name="ป.5 ชาย"/>
      <deletedField name="ป.5 หญิง"/>
      <deletedField name="ป.6 ชาย"/>
      <deletedField name="ป.6 หญิง"/>
      <deletedField name="รวมประถม ชาย"/>
      <deletedField name="รวมประถม หญิง"/>
      <deletedField name="ม.1 ชาย"/>
      <deletedField name="ม.1 หญิง"/>
      <deletedField name="ม.2 ชาย"/>
      <deletedField name="ม.2 หญิง"/>
      <deletedField name="ม.3 ชาย"/>
      <deletedField name="ม.3 หญิง"/>
      <deletedField name="รวมม.ต้น ชาย"/>
      <deletedField name="รวมม.ต้น หญิง"/>
      <deletedField name="ม.4 ชาย"/>
      <deletedField name="ม.4 หญิง"/>
      <deletedField name="ม.5 ชาย"/>
      <deletedField name="ม.5 หญิง"/>
      <deletedField name="ม.6 ชาย"/>
      <deletedField name="ม.6 หญิง"/>
      <deletedField name="ปวช.1 ชาย"/>
      <deletedField name="ปวช.1 หญิง"/>
      <deletedField name="ปวช.2 ชาย"/>
      <deletedField name="ปวช.2 หญิง"/>
      <deletedField name="ปวช.3 ชาย"/>
      <deletedField name="ปวช.3 หญิง"/>
      <deletedField name="รวมม.ปลายและเทียบเท่า ชาย"/>
      <deletedField name="รวมม.ปลายและเทียบเท่า หญิง"/>
      <deletedField name="รวมทั้งหมด ชาย"/>
      <deletedField name="รวมทั้งหมด หญิง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7EE9CB-AF12-4234-99C6-C8F3A17CC4F2}" name="_2568_2_journeytype" displayName="_2568_2_journeytype" ref="A1:Z8" tableType="queryTable" totalsRowShown="0">
  <autoFilter ref="A1:Z8" xr:uid="{777EE9CB-AF12-4234-99C6-C8F3A17CC4F2}"/>
  <tableColumns count="26">
    <tableColumn id="1" xr3:uid="{59FDA105-2FA9-4FFD-9336-64D118F4F1E4}" uniqueName="1" name="รหัสเขต" queryTableFieldId="1"/>
    <tableColumn id="2" xr3:uid="{049BAD77-AF7A-4250-93A0-8A73083C7EB1}" uniqueName="2" name="ชื่อเขต" queryTableFieldId="2" dataDxfId="1"/>
    <tableColumn id="3" xr3:uid="{19BFF17E-FEDE-45F1-A0BA-4A0D4C7AD098}" uniqueName="3" name="ประเภท" queryTableFieldId="3" dataDxfId="0"/>
    <tableColumn id="6" xr3:uid="{B3081B5B-0473-406A-8586-94944D5EC21C}" uniqueName="6" name="รวมอ.1" queryTableFieldId="6"/>
    <tableColumn id="9" xr3:uid="{EB18F3B9-5A02-4D13-BFB0-78A11DECFB37}" uniqueName="9" name="รวมอ.2" queryTableFieldId="9"/>
    <tableColumn id="12" xr3:uid="{8DDB7852-C048-441D-A6C2-9D4C2EFF82DE}" uniqueName="12" name="รวมอ.3" queryTableFieldId="12"/>
    <tableColumn id="15" xr3:uid="{1773450E-CED3-47B9-BDEC-EE5E41574EB2}" uniqueName="15" name="รวมอนุบาล" queryTableFieldId="15"/>
    <tableColumn id="18" xr3:uid="{732A79D3-84D2-415E-B79A-5644663DFDD6}" uniqueName="18" name="รวมป.1" queryTableFieldId="18"/>
    <tableColumn id="21" xr3:uid="{4B8AF330-EB23-4DDB-AC2B-DD7980163201}" uniqueName="21" name="รวมป.2" queryTableFieldId="21"/>
    <tableColumn id="24" xr3:uid="{E6B025C3-F1BD-4A91-84C9-B27FDBF87BA3}" uniqueName="24" name="รวมป.3" queryTableFieldId="24"/>
    <tableColumn id="27" xr3:uid="{DEA7A05F-91FC-4952-BD8F-C97D14D0298A}" uniqueName="27" name="รวมป.4" queryTableFieldId="27"/>
    <tableColumn id="30" xr3:uid="{CC6ACEB7-944C-4A97-BD53-E3FACCD67772}" uniqueName="30" name="รวมป.5" queryTableFieldId="30"/>
    <tableColumn id="33" xr3:uid="{E7AB2FC1-5CC6-482E-9F8D-506BB92DE5C3}" uniqueName="33" name="รวมป.6" queryTableFieldId="33"/>
    <tableColumn id="36" xr3:uid="{9D770183-D097-4BCE-9A5E-C238C7EC1A93}" uniqueName="36" name="รวมประถม" queryTableFieldId="36"/>
    <tableColumn id="39" xr3:uid="{F0685A66-BF71-450A-859B-26356F5C2669}" uniqueName="39" name="รวมม.1" queryTableFieldId="39"/>
    <tableColumn id="42" xr3:uid="{72377B5B-B613-4E5E-B86D-55946AF1C623}" uniqueName="42" name="รวมม.2" queryTableFieldId="42"/>
    <tableColumn id="45" xr3:uid="{DCDF2CAB-0ADF-4203-BF11-BAB991F4EF50}" uniqueName="45" name="รวมม.3" queryTableFieldId="45"/>
    <tableColumn id="48" xr3:uid="{2922C503-F765-47E3-A997-767E77091903}" uniqueName="48" name="รวมม.ต้น" queryTableFieldId="48"/>
    <tableColumn id="51" xr3:uid="{0F1DF4D7-7228-4EE2-9700-801DA6FB6ABF}" uniqueName="51" name="รวมม.4" queryTableFieldId="51"/>
    <tableColumn id="54" xr3:uid="{15BA8273-A83F-4679-BC67-714DD62DD7AA}" uniqueName="54" name="รวมม.5" queryTableFieldId="54"/>
    <tableColumn id="57" xr3:uid="{3039B3BD-DE5B-49B4-9FE0-A2EC92A07513}" uniqueName="57" name="รวมม.6" queryTableFieldId="57"/>
    <tableColumn id="60" xr3:uid="{FAF72400-4D6E-4DEE-B8F0-E113CD821124}" uniqueName="60" name="รวมปวช.1" queryTableFieldId="60"/>
    <tableColumn id="63" xr3:uid="{FED45239-C4D2-4071-A0A0-2CC7BBF8B007}" uniqueName="63" name="รวมปวช.2" queryTableFieldId="63"/>
    <tableColumn id="66" xr3:uid="{1BF4BE3F-831B-4CD4-A70D-4304C4E982B0}" uniqueName="66" name="รวมปวช.3" queryTableFieldId="66"/>
    <tableColumn id="69" xr3:uid="{690CF8EA-B532-4452-8D35-B9CC170E6918}" uniqueName="69" name="รวมม.ปลายและเทียบเท่า" queryTableFieldId="69"/>
    <tableColumn id="72" xr3:uid="{600F30CF-5095-4054-8210-EDFE6E56E036}" uniqueName="72" name="รวมทั้งหมด" queryTableFieldId="7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H19" sqref="H19"/>
    </sheetView>
  </sheetViews>
  <sheetFormatPr defaultColWidth="9" defaultRowHeight="21"/>
  <cols>
    <col min="1" max="1" width="21.44140625" style="4" bestFit="1" customWidth="1"/>
    <col min="2" max="3" width="17.109375" style="2" customWidth="1"/>
    <col min="4" max="4" width="19.44140625" style="2" customWidth="1"/>
    <col min="5" max="5" width="17.109375" style="2" customWidth="1"/>
    <col min="6" max="6" width="23" style="2" customWidth="1"/>
    <col min="7" max="7" width="9" style="1"/>
    <col min="8" max="8" width="10.109375" style="1" bestFit="1" customWidth="1"/>
    <col min="9" max="16384" width="9" style="1"/>
  </cols>
  <sheetData>
    <row r="1" spans="1:8">
      <c r="A1" s="24" t="s">
        <v>59</v>
      </c>
      <c r="B1" s="24"/>
      <c r="C1" s="24"/>
      <c r="D1" s="24"/>
      <c r="E1" s="24"/>
      <c r="F1" s="24"/>
    </row>
    <row r="2" spans="1:8">
      <c r="A2" s="28" t="s">
        <v>0</v>
      </c>
      <c r="B2" s="25" t="s">
        <v>8</v>
      </c>
      <c r="C2" s="26"/>
      <c r="D2" s="26"/>
      <c r="E2" s="26"/>
      <c r="F2" s="27"/>
    </row>
    <row r="3" spans="1:8">
      <c r="A3" s="29"/>
      <c r="B3" s="5" t="s">
        <v>1</v>
      </c>
      <c r="C3" s="5" t="s">
        <v>9</v>
      </c>
      <c r="D3" s="5" t="s">
        <v>10</v>
      </c>
      <c r="E3" s="5" t="s">
        <v>2</v>
      </c>
      <c r="F3" s="5" t="s">
        <v>7</v>
      </c>
    </row>
    <row r="4" spans="1:8">
      <c r="A4" s="16" t="s">
        <v>39</v>
      </c>
      <c r="B4" s="21">
        <f>'1_66'!C2</f>
        <v>534</v>
      </c>
      <c r="C4" s="21">
        <f>'1_66'!E2</f>
        <v>4750</v>
      </c>
      <c r="D4" s="30">
        <f>'1_66'!D2</f>
        <v>19634</v>
      </c>
      <c r="E4" s="21">
        <f>'1_66'!F2</f>
        <v>6</v>
      </c>
      <c r="F4" s="6">
        <f>SUM(B4:E4)</f>
        <v>24924</v>
      </c>
      <c r="H4" s="13"/>
    </row>
    <row r="5" spans="1:8">
      <c r="A5" s="17" t="s">
        <v>42</v>
      </c>
      <c r="B5" s="21">
        <f>'1_66'!C3</f>
        <v>2876</v>
      </c>
      <c r="C5" s="21">
        <f>'1_66'!E3</f>
        <v>23877</v>
      </c>
      <c r="D5" s="30">
        <f>'1_66'!D3</f>
        <v>79482</v>
      </c>
      <c r="E5" s="21">
        <f>'1_66'!F3</f>
        <v>22</v>
      </c>
      <c r="F5" s="11">
        <f t="shared" ref="F5:F6" si="0">SUM(B5:E5)</f>
        <v>106257</v>
      </c>
      <c r="H5" s="13"/>
    </row>
    <row r="6" spans="1:8">
      <c r="A6" s="18" t="s">
        <v>45</v>
      </c>
      <c r="B6" s="21">
        <f>'1_66'!C4</f>
        <v>3411</v>
      </c>
      <c r="C6" s="21">
        <f>'1_66'!E4</f>
        <v>26446</v>
      </c>
      <c r="D6" s="30">
        <f>'1_66'!D4</f>
        <v>85759</v>
      </c>
      <c r="E6" s="21">
        <f>'1_66'!F4</f>
        <v>30</v>
      </c>
      <c r="F6" s="12">
        <f t="shared" si="0"/>
        <v>115646</v>
      </c>
      <c r="H6" s="13"/>
    </row>
    <row r="7" spans="1:8" s="8" customFormat="1">
      <c r="A7" s="15" t="s">
        <v>35</v>
      </c>
      <c r="B7" s="7">
        <f>SUM(B4:B6)</f>
        <v>6821</v>
      </c>
      <c r="C7" s="7">
        <f t="shared" ref="C7:E7" si="1">SUM(C4:C6)</f>
        <v>55073</v>
      </c>
      <c r="D7" s="7">
        <f>SUM(D5:D6)</f>
        <v>165241</v>
      </c>
      <c r="E7" s="7">
        <f t="shared" si="1"/>
        <v>58</v>
      </c>
      <c r="F7" s="7">
        <f t="shared" ref="F7" si="2">SUM(F4:F6)</f>
        <v>246827</v>
      </c>
      <c r="H7" s="13"/>
    </row>
    <row r="8" spans="1:8">
      <c r="A8" s="16" t="s">
        <v>40</v>
      </c>
      <c r="B8" s="21">
        <f>'1_66'!C6</f>
        <v>4558</v>
      </c>
      <c r="C8" s="21">
        <f>'1_66'!E6</f>
        <v>38799</v>
      </c>
      <c r="D8" s="21">
        <f>'1_66'!D6</f>
        <v>109934</v>
      </c>
      <c r="E8" s="21">
        <f>'1_66'!F6</f>
        <v>34</v>
      </c>
      <c r="F8" s="6">
        <f>SUM(B8:E8)</f>
        <v>153325</v>
      </c>
      <c r="H8" s="13"/>
    </row>
    <row r="9" spans="1:8">
      <c r="A9" s="17" t="s">
        <v>43</v>
      </c>
      <c r="B9" s="21">
        <f>'1_66'!C7</f>
        <v>4701</v>
      </c>
      <c r="C9" s="21">
        <f>'1_66'!E7</f>
        <v>39184</v>
      </c>
      <c r="D9" s="21">
        <f>'1_66'!D7</f>
        <v>109082</v>
      </c>
      <c r="E9" s="21">
        <f>'1_66'!F7</f>
        <v>38</v>
      </c>
      <c r="F9" s="11">
        <f t="shared" ref="F9:F14" si="3">SUM(B9:E9)</f>
        <v>153005</v>
      </c>
      <c r="H9" s="13"/>
    </row>
    <row r="10" spans="1:8">
      <c r="A10" s="17" t="s">
        <v>46</v>
      </c>
      <c r="B10" s="21">
        <f>'1_66'!C8</f>
        <v>4293</v>
      </c>
      <c r="C10" s="21">
        <f>'1_66'!E8</f>
        <v>39533</v>
      </c>
      <c r="D10" s="21">
        <f>'1_66'!D8</f>
        <v>104877</v>
      </c>
      <c r="E10" s="21">
        <f>'1_66'!F8</f>
        <v>49</v>
      </c>
      <c r="F10" s="11">
        <f t="shared" si="3"/>
        <v>148752</v>
      </c>
      <c r="H10" s="13"/>
    </row>
    <row r="11" spans="1:8">
      <c r="A11" s="17" t="s">
        <v>48</v>
      </c>
      <c r="B11" s="21">
        <f>'1_66'!C9</f>
        <v>4618</v>
      </c>
      <c r="C11" s="21">
        <f>'1_66'!E9</f>
        <v>40744</v>
      </c>
      <c r="D11" s="21">
        <f>'1_66'!D9</f>
        <v>105035</v>
      </c>
      <c r="E11" s="21">
        <f>'1_66'!F9</f>
        <v>62</v>
      </c>
      <c r="F11" s="11">
        <f t="shared" si="3"/>
        <v>150459</v>
      </c>
      <c r="H11" s="13"/>
    </row>
    <row r="12" spans="1:8">
      <c r="A12" s="17" t="s">
        <v>50</v>
      </c>
      <c r="B12" s="21">
        <f>'1_66'!C10</f>
        <v>4894</v>
      </c>
      <c r="C12" s="21">
        <f>'1_66'!E10</f>
        <v>44897</v>
      </c>
      <c r="D12" s="21">
        <f>'1_66'!D10</f>
        <v>104189</v>
      </c>
      <c r="E12" s="21">
        <f>'1_66'!F10</f>
        <v>66</v>
      </c>
      <c r="F12" s="11">
        <f t="shared" si="3"/>
        <v>154046</v>
      </c>
      <c r="H12" s="13"/>
    </row>
    <row r="13" spans="1:8">
      <c r="A13" s="18" t="s">
        <v>52</v>
      </c>
      <c r="B13" s="21">
        <f>'1_66'!C11</f>
        <v>4939</v>
      </c>
      <c r="C13" s="21">
        <f>'1_66'!E11</f>
        <v>47158</v>
      </c>
      <c r="D13" s="21">
        <f>'1_66'!D11</f>
        <v>102932</v>
      </c>
      <c r="E13" s="21">
        <f>'1_66'!F11</f>
        <v>70</v>
      </c>
      <c r="F13" s="12">
        <f t="shared" si="3"/>
        <v>155099</v>
      </c>
      <c r="H13" s="13"/>
    </row>
    <row r="14" spans="1:8" s="8" customFormat="1">
      <c r="A14" s="9" t="s">
        <v>36</v>
      </c>
      <c r="B14" s="7">
        <f>SUM(B8:B13)</f>
        <v>28003</v>
      </c>
      <c r="C14" s="7">
        <f t="shared" ref="C14:E14" si="4">SUM(C8:C13)</f>
        <v>250315</v>
      </c>
      <c r="D14" s="7">
        <f t="shared" si="4"/>
        <v>636049</v>
      </c>
      <c r="E14" s="7">
        <f t="shared" si="4"/>
        <v>319</v>
      </c>
      <c r="F14" s="9">
        <f t="shared" si="3"/>
        <v>914686</v>
      </c>
      <c r="H14" s="13"/>
    </row>
    <row r="15" spans="1:8">
      <c r="A15" s="16" t="s">
        <v>41</v>
      </c>
      <c r="B15" s="21">
        <f>'1_66'!C13</f>
        <v>7316</v>
      </c>
      <c r="C15" s="21">
        <f>'1_66'!E13</f>
        <v>169442</v>
      </c>
      <c r="D15" s="21">
        <f>'1_66'!D13</f>
        <v>153061</v>
      </c>
      <c r="E15" s="21">
        <f>'1_66'!F13</f>
        <v>184</v>
      </c>
      <c r="F15" s="6">
        <f>SUM(B15:E15)</f>
        <v>330003</v>
      </c>
      <c r="H15" s="13"/>
    </row>
    <row r="16" spans="1:8">
      <c r="A16" s="17" t="s">
        <v>44</v>
      </c>
      <c r="B16" s="21">
        <f>'1_66'!C14</f>
        <v>7238</v>
      </c>
      <c r="C16" s="21">
        <f>'1_66'!E14</f>
        <v>164554</v>
      </c>
      <c r="D16" s="21">
        <f>'1_66'!D14</f>
        <v>142775</v>
      </c>
      <c r="E16" s="21">
        <f>'1_66'!F14</f>
        <v>231</v>
      </c>
      <c r="F16" s="11">
        <f t="shared" ref="F16:F18" si="5">SUM(B16:E16)</f>
        <v>314798</v>
      </c>
      <c r="H16" s="13"/>
    </row>
    <row r="17" spans="1:8">
      <c r="A17" s="18" t="s">
        <v>47</v>
      </c>
      <c r="B17" s="21">
        <f>'1_66'!C15</f>
        <v>7020</v>
      </c>
      <c r="C17" s="21">
        <f>'1_66'!E15</f>
        <v>154678</v>
      </c>
      <c r="D17" s="21">
        <f>'1_66'!D15</f>
        <v>126645</v>
      </c>
      <c r="E17" s="21">
        <f>'1_66'!F15</f>
        <v>192</v>
      </c>
      <c r="F17" s="12">
        <f t="shared" si="5"/>
        <v>288535</v>
      </c>
      <c r="H17" s="13"/>
    </row>
    <row r="18" spans="1:8" s="8" customFormat="1">
      <c r="A18" s="9" t="s">
        <v>37</v>
      </c>
      <c r="B18" s="7">
        <f>SUM(B15:B17)</f>
        <v>21574</v>
      </c>
      <c r="C18" s="7">
        <f t="shared" ref="C18:E18" si="6">SUM(C15:C17)</f>
        <v>488674</v>
      </c>
      <c r="D18" s="7">
        <f t="shared" si="6"/>
        <v>422481</v>
      </c>
      <c r="E18" s="7">
        <f t="shared" si="6"/>
        <v>607</v>
      </c>
      <c r="F18" s="9">
        <f t="shared" si="5"/>
        <v>933336</v>
      </c>
      <c r="H18" s="13"/>
    </row>
    <row r="19" spans="1:8">
      <c r="A19" s="16" t="s">
        <v>49</v>
      </c>
      <c r="B19" s="20">
        <f>'1_66'!C17</f>
        <v>4940</v>
      </c>
      <c r="C19" s="20">
        <f>'1_66'!E17</f>
        <v>139481</v>
      </c>
      <c r="D19" s="20">
        <f>'1_66'!D17</f>
        <v>100705</v>
      </c>
      <c r="E19" s="20">
        <f>'1_66'!F17</f>
        <v>168</v>
      </c>
      <c r="F19" s="6">
        <f>SUM(B19:E19)</f>
        <v>245294</v>
      </c>
      <c r="H19" s="13"/>
    </row>
    <row r="20" spans="1:8">
      <c r="A20" s="17" t="s">
        <v>51</v>
      </c>
      <c r="B20" s="20">
        <f>'1_66'!C18</f>
        <v>4630</v>
      </c>
      <c r="C20" s="20">
        <f>'1_66'!E18</f>
        <v>139475</v>
      </c>
      <c r="D20" s="20">
        <f>'1_66'!D18</f>
        <v>90250</v>
      </c>
      <c r="E20" s="20">
        <f>'1_66'!F18</f>
        <v>151</v>
      </c>
      <c r="F20" s="11">
        <f t="shared" ref="F20:F21" si="7">SUM(B20:E20)</f>
        <v>234506</v>
      </c>
      <c r="H20" s="13"/>
    </row>
    <row r="21" spans="1:8">
      <c r="A21" s="18" t="s">
        <v>53</v>
      </c>
      <c r="B21" s="20">
        <f>'1_66'!C19</f>
        <v>4953</v>
      </c>
      <c r="C21" s="20">
        <f>'1_66'!E19</f>
        <v>145480</v>
      </c>
      <c r="D21" s="20">
        <f>'1_66'!D19</f>
        <v>80609</v>
      </c>
      <c r="E21" s="20">
        <f>'1_66'!F19</f>
        <v>164</v>
      </c>
      <c r="F21" s="12">
        <f t="shared" si="7"/>
        <v>231206</v>
      </c>
      <c r="H21" s="13"/>
    </row>
    <row r="22" spans="1:8" s="8" customFormat="1">
      <c r="A22" s="19" t="s">
        <v>38</v>
      </c>
      <c r="B22" s="10">
        <f>SUM(B19:B21)</f>
        <v>14523</v>
      </c>
      <c r="C22" s="10">
        <f t="shared" ref="C22:F22" si="8">SUM(C19:C21)</f>
        <v>424436</v>
      </c>
      <c r="D22" s="10">
        <f t="shared" si="8"/>
        <v>271564</v>
      </c>
      <c r="E22" s="10">
        <f t="shared" si="8"/>
        <v>483</v>
      </c>
      <c r="F22" s="10">
        <f t="shared" si="8"/>
        <v>711006</v>
      </c>
      <c r="H22" s="13"/>
    </row>
    <row r="23" spans="1:8" s="8" customFormat="1">
      <c r="A23" s="5" t="s">
        <v>3</v>
      </c>
      <c r="B23" s="9">
        <f>SUM(B22,B18,B14,B7)</f>
        <v>70921</v>
      </c>
      <c r="C23" s="9">
        <f t="shared" ref="C23:E23" si="9">SUM(C22,C18,C14,C7)</f>
        <v>1218498</v>
      </c>
      <c r="D23" s="9">
        <f t="shared" si="9"/>
        <v>1495335</v>
      </c>
      <c r="E23" s="9">
        <f t="shared" si="9"/>
        <v>1467</v>
      </c>
      <c r="F23" s="9">
        <f>SUM(F22,F18,F14,F7)</f>
        <v>2805855</v>
      </c>
      <c r="H23" s="13"/>
    </row>
    <row r="24" spans="1:8">
      <c r="A24" s="3"/>
    </row>
    <row r="25" spans="1:8">
      <c r="B25" s="14"/>
      <c r="C25" s="14"/>
      <c r="D25" s="14"/>
      <c r="E25" s="14"/>
      <c r="F25" s="14"/>
    </row>
  </sheetData>
  <mergeCells count="3">
    <mergeCell ref="A1:F1"/>
    <mergeCell ref="B2:F2"/>
    <mergeCell ref="A2:A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&amp;C&amp;"TH SarabunPSK,ธรรมดา"&amp;16 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B026-7B5E-4ACD-9AD7-40C90EF4E32C}">
  <dimension ref="A1:H29"/>
  <sheetViews>
    <sheetView workbookViewId="0">
      <selection activeCell="B6" sqref="B6"/>
    </sheetView>
  </sheetViews>
  <sheetFormatPr defaultColWidth="8.77734375" defaultRowHeight="14.4"/>
  <cols>
    <col min="1" max="1" width="14.44140625" customWidth="1"/>
    <col min="2" max="2" width="22" customWidth="1"/>
    <col min="3" max="3" width="17.44140625" customWidth="1"/>
    <col min="4" max="4" width="19.109375" customWidth="1"/>
    <col min="5" max="5" width="21.109375" customWidth="1"/>
    <col min="6" max="6" width="17.44140625" customWidth="1"/>
    <col min="7" max="7" width="14.6640625" customWidth="1"/>
    <col min="8" max="8" width="15.109375" customWidth="1"/>
    <col min="11" max="11" width="18.88671875" customWidth="1"/>
  </cols>
  <sheetData>
    <row r="1" spans="1:8" ht="28.8">
      <c r="A1" t="s">
        <v>11</v>
      </c>
      <c r="B1" s="22" t="s">
        <v>4</v>
      </c>
      <c r="C1" s="22" t="s">
        <v>1</v>
      </c>
      <c r="D1" s="22" t="s">
        <v>5</v>
      </c>
      <c r="E1" s="22" t="s">
        <v>6</v>
      </c>
      <c r="F1" s="22" t="s">
        <v>2</v>
      </c>
      <c r="G1" s="22" t="s">
        <v>54</v>
      </c>
      <c r="H1" s="22" t="s">
        <v>55</v>
      </c>
    </row>
    <row r="2" spans="1:8">
      <c r="A2" t="s">
        <v>12</v>
      </c>
      <c r="B2" s="23">
        <v>24924</v>
      </c>
      <c r="C2" s="23">
        <v>534</v>
      </c>
      <c r="D2" s="23">
        <v>19634</v>
      </c>
      <c r="E2">
        <v>4750</v>
      </c>
      <c r="F2">
        <v>6</v>
      </c>
      <c r="G2">
        <v>0</v>
      </c>
      <c r="H2">
        <v>0</v>
      </c>
    </row>
    <row r="3" spans="1:8">
      <c r="A3" t="s">
        <v>13</v>
      </c>
      <c r="B3" s="23">
        <v>106257</v>
      </c>
      <c r="C3" s="23">
        <v>2876</v>
      </c>
      <c r="D3">
        <v>79482</v>
      </c>
      <c r="E3">
        <v>23877</v>
      </c>
      <c r="F3">
        <v>22</v>
      </c>
      <c r="G3">
        <v>0</v>
      </c>
      <c r="H3">
        <v>0</v>
      </c>
    </row>
    <row r="4" spans="1:8">
      <c r="A4" t="s">
        <v>14</v>
      </c>
      <c r="B4" s="23">
        <v>115646</v>
      </c>
      <c r="C4" s="23">
        <v>3411</v>
      </c>
      <c r="D4">
        <v>85759</v>
      </c>
      <c r="E4">
        <v>26446</v>
      </c>
      <c r="F4">
        <v>30</v>
      </c>
      <c r="G4">
        <v>0</v>
      </c>
      <c r="H4">
        <v>0</v>
      </c>
    </row>
    <row r="5" spans="1:8">
      <c r="A5" t="s">
        <v>15</v>
      </c>
      <c r="B5" s="23">
        <v>246827</v>
      </c>
      <c r="C5" s="23">
        <v>6821</v>
      </c>
      <c r="D5">
        <v>184875</v>
      </c>
      <c r="E5">
        <v>55073</v>
      </c>
      <c r="F5">
        <v>58</v>
      </c>
      <c r="G5">
        <v>0</v>
      </c>
      <c r="H5">
        <v>0</v>
      </c>
    </row>
    <row r="6" spans="1:8">
      <c r="A6" t="s">
        <v>16</v>
      </c>
      <c r="B6" s="23">
        <v>153326</v>
      </c>
      <c r="C6" s="23">
        <v>4558</v>
      </c>
      <c r="D6">
        <v>109934</v>
      </c>
      <c r="E6">
        <v>38799</v>
      </c>
      <c r="F6">
        <v>34</v>
      </c>
      <c r="G6">
        <v>1</v>
      </c>
      <c r="H6">
        <v>0</v>
      </c>
    </row>
    <row r="7" spans="1:8">
      <c r="A7" t="s">
        <v>17</v>
      </c>
      <c r="B7" s="23">
        <v>153005</v>
      </c>
      <c r="C7" s="23">
        <v>4701</v>
      </c>
      <c r="D7">
        <v>109082</v>
      </c>
      <c r="E7">
        <v>39184</v>
      </c>
      <c r="F7">
        <v>38</v>
      </c>
      <c r="G7">
        <v>0</v>
      </c>
      <c r="H7">
        <v>0</v>
      </c>
    </row>
    <row r="8" spans="1:8">
      <c r="A8" t="s">
        <v>18</v>
      </c>
      <c r="B8" s="23">
        <v>148753</v>
      </c>
      <c r="C8" s="23">
        <v>4293</v>
      </c>
      <c r="D8">
        <v>104877</v>
      </c>
      <c r="E8">
        <v>39533</v>
      </c>
      <c r="F8">
        <v>49</v>
      </c>
      <c r="G8">
        <v>1</v>
      </c>
      <c r="H8">
        <v>0</v>
      </c>
    </row>
    <row r="9" spans="1:8">
      <c r="A9" t="s">
        <v>19</v>
      </c>
      <c r="B9" s="23">
        <v>150460</v>
      </c>
      <c r="C9" s="23">
        <v>4618</v>
      </c>
      <c r="D9">
        <v>105035</v>
      </c>
      <c r="E9">
        <v>40744</v>
      </c>
      <c r="F9">
        <v>62</v>
      </c>
      <c r="G9">
        <v>1</v>
      </c>
      <c r="H9">
        <v>0</v>
      </c>
    </row>
    <row r="10" spans="1:8">
      <c r="A10" t="s">
        <v>20</v>
      </c>
      <c r="B10" s="23">
        <v>154046</v>
      </c>
      <c r="C10" s="23">
        <v>4894</v>
      </c>
      <c r="D10">
        <v>104189</v>
      </c>
      <c r="E10">
        <v>44897</v>
      </c>
      <c r="F10">
        <v>66</v>
      </c>
      <c r="G10">
        <v>0</v>
      </c>
      <c r="H10">
        <v>0</v>
      </c>
    </row>
    <row r="11" spans="1:8">
      <c r="A11" t="s">
        <v>21</v>
      </c>
      <c r="B11" s="23">
        <v>155100</v>
      </c>
      <c r="C11" s="23">
        <v>4939</v>
      </c>
      <c r="D11">
        <v>102932</v>
      </c>
      <c r="E11">
        <v>47158</v>
      </c>
      <c r="F11">
        <v>70</v>
      </c>
      <c r="G11">
        <v>1</v>
      </c>
      <c r="H11">
        <v>0</v>
      </c>
    </row>
    <row r="12" spans="1:8">
      <c r="A12" t="s">
        <v>22</v>
      </c>
      <c r="B12" s="23">
        <v>914690</v>
      </c>
      <c r="C12" s="23">
        <v>28003</v>
      </c>
      <c r="D12">
        <v>636049</v>
      </c>
      <c r="E12">
        <v>250315</v>
      </c>
      <c r="F12">
        <v>319</v>
      </c>
      <c r="G12">
        <v>4</v>
      </c>
      <c r="H12">
        <v>0</v>
      </c>
    </row>
    <row r="13" spans="1:8">
      <c r="A13" t="s">
        <v>23</v>
      </c>
      <c r="B13" s="23">
        <v>330048</v>
      </c>
      <c r="C13" s="23">
        <v>7316</v>
      </c>
      <c r="D13">
        <v>153061</v>
      </c>
      <c r="E13">
        <v>169442</v>
      </c>
      <c r="F13">
        <v>184</v>
      </c>
      <c r="G13">
        <v>45</v>
      </c>
      <c r="H13">
        <v>0</v>
      </c>
    </row>
    <row r="14" spans="1:8">
      <c r="A14" t="s">
        <v>24</v>
      </c>
      <c r="B14" s="23">
        <v>314798</v>
      </c>
      <c r="C14" s="23">
        <v>7238</v>
      </c>
      <c r="D14">
        <v>142775</v>
      </c>
      <c r="E14">
        <v>164554</v>
      </c>
      <c r="F14">
        <v>231</v>
      </c>
      <c r="G14">
        <v>0</v>
      </c>
      <c r="H14">
        <v>0</v>
      </c>
    </row>
    <row r="15" spans="1:8">
      <c r="A15" t="s">
        <v>25</v>
      </c>
      <c r="B15" s="23">
        <v>288535</v>
      </c>
      <c r="C15" s="23">
        <v>7020</v>
      </c>
      <c r="D15">
        <v>126645</v>
      </c>
      <c r="E15">
        <v>154678</v>
      </c>
      <c r="F15">
        <v>192</v>
      </c>
      <c r="G15">
        <v>0</v>
      </c>
      <c r="H15">
        <v>0</v>
      </c>
    </row>
    <row r="16" spans="1:8">
      <c r="A16" t="s">
        <v>26</v>
      </c>
      <c r="B16" s="23">
        <v>933381</v>
      </c>
      <c r="C16" s="23">
        <v>21574</v>
      </c>
      <c r="D16">
        <v>422481</v>
      </c>
      <c r="E16">
        <v>488674</v>
      </c>
      <c r="F16">
        <v>607</v>
      </c>
      <c r="G16">
        <v>45</v>
      </c>
      <c r="H16">
        <v>0</v>
      </c>
    </row>
    <row r="17" spans="1:8">
      <c r="A17" t="s">
        <v>27</v>
      </c>
      <c r="B17" s="23">
        <v>245299</v>
      </c>
      <c r="C17" s="23">
        <v>4940</v>
      </c>
      <c r="D17">
        <v>100705</v>
      </c>
      <c r="E17">
        <v>139481</v>
      </c>
      <c r="F17">
        <v>168</v>
      </c>
      <c r="G17">
        <v>5</v>
      </c>
      <c r="H17">
        <v>0</v>
      </c>
    </row>
    <row r="18" spans="1:8">
      <c r="A18" t="s">
        <v>28</v>
      </c>
      <c r="B18" s="23">
        <v>234507</v>
      </c>
      <c r="C18" s="23">
        <v>4630</v>
      </c>
      <c r="D18">
        <v>90250</v>
      </c>
      <c r="E18">
        <v>139475</v>
      </c>
      <c r="F18">
        <v>151</v>
      </c>
      <c r="G18">
        <v>1</v>
      </c>
      <c r="H18">
        <v>0</v>
      </c>
    </row>
    <row r="19" spans="1:8">
      <c r="A19" t="s">
        <v>29</v>
      </c>
      <c r="B19" s="23">
        <v>231206</v>
      </c>
      <c r="C19" s="23">
        <v>4953</v>
      </c>
      <c r="D19">
        <v>80609</v>
      </c>
      <c r="E19">
        <v>145480</v>
      </c>
      <c r="F19">
        <v>164</v>
      </c>
      <c r="G19">
        <v>0</v>
      </c>
      <c r="H19">
        <v>0</v>
      </c>
    </row>
    <row r="20" spans="1:8">
      <c r="A20" t="s">
        <v>30</v>
      </c>
      <c r="B20" s="23">
        <v>757</v>
      </c>
      <c r="C20" s="23">
        <v>21</v>
      </c>
      <c r="D20">
        <v>282</v>
      </c>
      <c r="E20">
        <v>454</v>
      </c>
      <c r="F20">
        <v>0</v>
      </c>
      <c r="G20">
        <v>0</v>
      </c>
      <c r="H20">
        <v>0</v>
      </c>
    </row>
    <row r="21" spans="1:8">
      <c r="A21" t="s">
        <v>31</v>
      </c>
      <c r="B21" s="23">
        <v>815</v>
      </c>
      <c r="C21" s="23">
        <v>26</v>
      </c>
      <c r="D21">
        <v>264</v>
      </c>
      <c r="E21">
        <v>525</v>
      </c>
      <c r="F21">
        <v>0</v>
      </c>
      <c r="G21">
        <v>0</v>
      </c>
      <c r="H21">
        <v>0</v>
      </c>
    </row>
    <row r="22" spans="1:8">
      <c r="A22" t="s">
        <v>32</v>
      </c>
      <c r="B22" s="23">
        <v>787</v>
      </c>
      <c r="C22" s="23">
        <v>15</v>
      </c>
      <c r="D22">
        <v>230</v>
      </c>
      <c r="E22">
        <v>541</v>
      </c>
      <c r="F22">
        <v>1</v>
      </c>
      <c r="G22">
        <v>0</v>
      </c>
      <c r="H22">
        <v>0</v>
      </c>
    </row>
    <row r="23" spans="1:8">
      <c r="A23" t="s">
        <v>33</v>
      </c>
      <c r="B23" s="23">
        <v>713371</v>
      </c>
      <c r="C23" s="23">
        <v>14585</v>
      </c>
      <c r="D23">
        <v>272340</v>
      </c>
      <c r="E23">
        <v>425956</v>
      </c>
      <c r="F23">
        <v>484</v>
      </c>
      <c r="G23">
        <v>6</v>
      </c>
      <c r="H23">
        <v>0</v>
      </c>
    </row>
    <row r="24" spans="1:8">
      <c r="A24" t="s">
        <v>34</v>
      </c>
      <c r="B24" s="23">
        <v>2808269</v>
      </c>
      <c r="C24" s="23">
        <v>70983</v>
      </c>
      <c r="D24">
        <v>1515745</v>
      </c>
      <c r="E24">
        <v>1220018</v>
      </c>
      <c r="F24">
        <v>1468</v>
      </c>
      <c r="G24">
        <v>55</v>
      </c>
      <c r="H24">
        <v>0</v>
      </c>
    </row>
    <row r="25" spans="1:8">
      <c r="B25" s="23"/>
      <c r="C25" s="23"/>
      <c r="D25" s="23"/>
      <c r="E25" s="23"/>
      <c r="F25" s="23"/>
      <c r="G25" s="23"/>
      <c r="H25" s="23"/>
    </row>
    <row r="26" spans="1:8">
      <c r="B26" s="23"/>
      <c r="C26" s="23"/>
      <c r="D26" s="23"/>
      <c r="E26" s="23"/>
      <c r="F26" s="23"/>
      <c r="G26" s="23"/>
      <c r="H26" s="23"/>
    </row>
    <row r="27" spans="1:8">
      <c r="A27" t="s">
        <v>56</v>
      </c>
      <c r="B27" s="23">
        <f>B17+B20</f>
        <v>246056</v>
      </c>
      <c r="C27" s="23">
        <f>C17+C20</f>
        <v>4961</v>
      </c>
      <c r="D27" s="23">
        <f>D17+D20</f>
        <v>100987</v>
      </c>
      <c r="E27" s="23">
        <f>E17+E20</f>
        <v>139935</v>
      </c>
      <c r="F27" s="23">
        <f>F18+F20</f>
        <v>151</v>
      </c>
      <c r="G27" s="23">
        <f>G17+G20</f>
        <v>5</v>
      </c>
      <c r="H27" s="23">
        <f>H17+H20</f>
        <v>0</v>
      </c>
    </row>
    <row r="28" spans="1:8">
      <c r="A28" t="s">
        <v>57</v>
      </c>
      <c r="B28" s="23">
        <f t="shared" ref="B28:E29" si="0">B18+B21</f>
        <v>235322</v>
      </c>
      <c r="C28" s="23">
        <f t="shared" si="0"/>
        <v>4656</v>
      </c>
      <c r="D28" s="23">
        <f t="shared" si="0"/>
        <v>90514</v>
      </c>
      <c r="E28" s="23">
        <f t="shared" si="0"/>
        <v>140000</v>
      </c>
      <c r="F28" s="23">
        <f t="shared" ref="F28:F29" si="1">F19+F21</f>
        <v>164</v>
      </c>
      <c r="G28" s="23">
        <f t="shared" ref="G28:H29" si="2">G18+G21</f>
        <v>1</v>
      </c>
      <c r="H28" s="23">
        <f t="shared" si="2"/>
        <v>0</v>
      </c>
    </row>
    <row r="29" spans="1:8">
      <c r="A29" t="s">
        <v>58</v>
      </c>
      <c r="B29" s="23">
        <f t="shared" si="0"/>
        <v>231993</v>
      </c>
      <c r="C29" s="23">
        <f t="shared" si="0"/>
        <v>4968</v>
      </c>
      <c r="D29" s="23">
        <f t="shared" si="0"/>
        <v>80839</v>
      </c>
      <c r="E29" s="23">
        <f t="shared" si="0"/>
        <v>146021</v>
      </c>
      <c r="F29" s="23">
        <f t="shared" si="1"/>
        <v>1</v>
      </c>
      <c r="G29" s="23">
        <f t="shared" si="2"/>
        <v>0</v>
      </c>
      <c r="H29" s="23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CC76-D247-4F33-9CAF-B076247672DF}">
  <dimension ref="A1:Z8"/>
  <sheetViews>
    <sheetView zoomScaleNormal="100" workbookViewId="0">
      <selection activeCell="D4" sqref="D4"/>
    </sheetView>
  </sheetViews>
  <sheetFormatPr defaultRowHeight="14.4"/>
  <cols>
    <col min="1" max="1" width="10.44140625" bestFit="1" customWidth="1"/>
    <col min="2" max="2" width="27.44140625" bestFit="1" customWidth="1"/>
    <col min="3" max="3" width="26.6640625" bestFit="1" customWidth="1"/>
    <col min="4" max="4" width="9.44140625" bestFit="1" customWidth="1"/>
    <col min="5" max="5" width="10.33203125" bestFit="1" customWidth="1"/>
    <col min="6" max="6" width="10.88671875" bestFit="1" customWidth="1"/>
    <col min="7" max="7" width="9.44140625" bestFit="1" customWidth="1"/>
    <col min="8" max="8" width="10.33203125" bestFit="1" customWidth="1"/>
    <col min="9" max="9" width="10.88671875" bestFit="1" customWidth="1"/>
    <col min="10" max="10" width="9.44140625" bestFit="1" customWidth="1"/>
    <col min="11" max="11" width="17.5546875" bestFit="1" customWidth="1"/>
    <col min="12" max="12" width="18.109375" bestFit="1" customWidth="1"/>
    <col min="13" max="13" width="13" bestFit="1" customWidth="1"/>
    <col min="14" max="14" width="10.44140625" bestFit="1" customWidth="1"/>
    <col min="15" max="15" width="11" bestFit="1" customWidth="1"/>
    <col min="16" max="16" width="9.5546875" bestFit="1" customWidth="1"/>
    <col min="17" max="17" width="10.44140625" bestFit="1" customWidth="1"/>
    <col min="18" max="18" width="11" bestFit="1" customWidth="1"/>
    <col min="19" max="19" width="9.5546875" bestFit="1" customWidth="1"/>
    <col min="20" max="20" width="10.44140625" bestFit="1" customWidth="1"/>
    <col min="21" max="21" width="11" bestFit="1" customWidth="1"/>
    <col min="22" max="22" width="9.5546875" bestFit="1" customWidth="1"/>
    <col min="23" max="23" width="10.44140625" bestFit="1" customWidth="1"/>
    <col min="24" max="24" width="11" bestFit="1" customWidth="1"/>
    <col min="25" max="25" width="9.5546875" bestFit="1" customWidth="1"/>
    <col min="26" max="26" width="10.44140625" bestFit="1" customWidth="1"/>
    <col min="27" max="27" width="11" bestFit="1" customWidth="1"/>
    <col min="28" max="28" width="9.5546875" bestFit="1" customWidth="1"/>
    <col min="29" max="29" width="10.44140625" bestFit="1" customWidth="1"/>
    <col min="30" max="30" width="11" bestFit="1" customWidth="1"/>
    <col min="31" max="31" width="9.5546875" bestFit="1" customWidth="1"/>
    <col min="32" max="32" width="17.21875" bestFit="1" customWidth="1"/>
    <col min="33" max="33" width="17.77734375" bestFit="1" customWidth="1"/>
    <col min="34" max="34" width="12.6640625" bestFit="1" customWidth="1"/>
    <col min="35" max="35" width="10.44140625" bestFit="1" customWidth="1"/>
    <col min="36" max="36" width="11" bestFit="1" customWidth="1"/>
    <col min="37" max="37" width="9.5546875" bestFit="1" customWidth="1"/>
    <col min="38" max="38" width="10.44140625" bestFit="1" customWidth="1"/>
    <col min="39" max="39" width="11" bestFit="1" customWidth="1"/>
    <col min="40" max="40" width="9.5546875" bestFit="1" customWidth="1"/>
    <col min="41" max="41" width="10.44140625" bestFit="1" customWidth="1"/>
    <col min="42" max="42" width="11" bestFit="1" customWidth="1"/>
    <col min="43" max="43" width="9.5546875" bestFit="1" customWidth="1"/>
    <col min="44" max="44" width="15.77734375" bestFit="1" customWidth="1"/>
    <col min="45" max="45" width="16.33203125" bestFit="1" customWidth="1"/>
    <col min="46" max="46" width="11.21875" bestFit="1" customWidth="1"/>
    <col min="47" max="47" width="10.44140625" bestFit="1" customWidth="1"/>
    <col min="48" max="48" width="11" bestFit="1" customWidth="1"/>
    <col min="49" max="49" width="9.5546875" bestFit="1" customWidth="1"/>
    <col min="50" max="50" width="10.44140625" bestFit="1" customWidth="1"/>
    <col min="51" max="51" width="11" bestFit="1" customWidth="1"/>
    <col min="52" max="52" width="9.5546875" bestFit="1" customWidth="1"/>
    <col min="53" max="53" width="10.44140625" bestFit="1" customWidth="1"/>
    <col min="54" max="54" width="11" bestFit="1" customWidth="1"/>
    <col min="55" max="55" width="9.5546875" bestFit="1" customWidth="1"/>
    <col min="56" max="56" width="13" bestFit="1" customWidth="1"/>
    <col min="57" max="57" width="13.5546875" bestFit="1" customWidth="1"/>
    <col min="58" max="58" width="12.109375" bestFit="1" customWidth="1"/>
    <col min="59" max="59" width="13" bestFit="1" customWidth="1"/>
    <col min="60" max="60" width="13.5546875" bestFit="1" customWidth="1"/>
    <col min="61" max="61" width="12.109375" bestFit="1" customWidth="1"/>
    <col min="62" max="62" width="13" bestFit="1" customWidth="1"/>
    <col min="63" max="63" width="13.5546875" bestFit="1" customWidth="1"/>
    <col min="64" max="64" width="12.109375" bestFit="1" customWidth="1"/>
    <col min="65" max="65" width="30.109375" bestFit="1" customWidth="1"/>
    <col min="66" max="66" width="30.6640625" bestFit="1" customWidth="1"/>
    <col min="67" max="67" width="25.5546875" bestFit="1" customWidth="1"/>
    <col min="68" max="68" width="17.88671875" bestFit="1" customWidth="1"/>
    <col min="69" max="69" width="18.44140625" bestFit="1" customWidth="1"/>
    <col min="70" max="70" width="13.33203125" bestFit="1" customWidth="1"/>
  </cols>
  <sheetData>
    <row r="1" spans="1:26">
      <c r="A1" t="s">
        <v>61</v>
      </c>
      <c r="B1" t="s">
        <v>62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>
      <c r="B2" t="s">
        <v>60</v>
      </c>
      <c r="C2" t="s">
        <v>4</v>
      </c>
      <c r="D2">
        <v>24924</v>
      </c>
      <c r="E2">
        <v>106257</v>
      </c>
      <c r="F2">
        <v>115646</v>
      </c>
      <c r="G2">
        <v>246827</v>
      </c>
      <c r="H2">
        <v>153326</v>
      </c>
      <c r="I2">
        <v>153005</v>
      </c>
      <c r="J2">
        <v>148753</v>
      </c>
      <c r="K2">
        <v>150460</v>
      </c>
      <c r="L2">
        <v>154046</v>
      </c>
      <c r="M2">
        <v>155100</v>
      </c>
      <c r="N2">
        <v>914690</v>
      </c>
      <c r="O2">
        <v>330048</v>
      </c>
      <c r="P2">
        <v>314798</v>
      </c>
      <c r="Q2">
        <v>288535</v>
      </c>
      <c r="R2">
        <v>933381</v>
      </c>
      <c r="S2">
        <v>245299</v>
      </c>
      <c r="T2">
        <v>234507</v>
      </c>
      <c r="U2">
        <v>231206</v>
      </c>
      <c r="V2">
        <v>757</v>
      </c>
      <c r="W2">
        <v>815</v>
      </c>
      <c r="X2">
        <v>787</v>
      </c>
      <c r="Y2">
        <v>713371</v>
      </c>
      <c r="Z2">
        <v>2808269</v>
      </c>
    </row>
    <row r="3" spans="1:26">
      <c r="B3" t="s">
        <v>60</v>
      </c>
      <c r="C3" t="s">
        <v>1</v>
      </c>
      <c r="D3">
        <v>534</v>
      </c>
      <c r="E3">
        <v>2876</v>
      </c>
      <c r="F3">
        <v>3411</v>
      </c>
      <c r="G3">
        <v>6821</v>
      </c>
      <c r="H3">
        <v>4558</v>
      </c>
      <c r="I3">
        <v>4701</v>
      </c>
      <c r="J3">
        <v>4293</v>
      </c>
      <c r="K3">
        <v>4618</v>
      </c>
      <c r="L3">
        <v>4894</v>
      </c>
      <c r="M3">
        <v>4939</v>
      </c>
      <c r="N3">
        <v>28003</v>
      </c>
      <c r="O3">
        <v>7316</v>
      </c>
      <c r="P3">
        <v>7238</v>
      </c>
      <c r="Q3">
        <v>7020</v>
      </c>
      <c r="R3">
        <v>21574</v>
      </c>
      <c r="S3">
        <v>4940</v>
      </c>
      <c r="T3">
        <v>4630</v>
      </c>
      <c r="U3">
        <v>4953</v>
      </c>
      <c r="V3">
        <v>21</v>
      </c>
      <c r="W3">
        <v>26</v>
      </c>
      <c r="X3">
        <v>15</v>
      </c>
      <c r="Y3">
        <v>14585</v>
      </c>
      <c r="Z3">
        <v>70983</v>
      </c>
    </row>
    <row r="4" spans="1:26">
      <c r="B4" t="s">
        <v>60</v>
      </c>
      <c r="C4" t="s">
        <v>5</v>
      </c>
      <c r="D4">
        <v>19634</v>
      </c>
      <c r="E4">
        <v>79482</v>
      </c>
      <c r="F4">
        <v>85759</v>
      </c>
      <c r="G4">
        <v>184875</v>
      </c>
      <c r="H4">
        <v>109934</v>
      </c>
      <c r="I4">
        <v>109082</v>
      </c>
      <c r="J4">
        <v>104877</v>
      </c>
      <c r="K4">
        <v>105035</v>
      </c>
      <c r="L4">
        <v>104189</v>
      </c>
      <c r="M4">
        <v>102932</v>
      </c>
      <c r="N4">
        <v>636049</v>
      </c>
      <c r="O4">
        <v>153061</v>
      </c>
      <c r="P4">
        <v>142775</v>
      </c>
      <c r="Q4">
        <v>126645</v>
      </c>
      <c r="R4">
        <v>422481</v>
      </c>
      <c r="S4">
        <v>100705</v>
      </c>
      <c r="T4">
        <v>90250</v>
      </c>
      <c r="U4">
        <v>80609</v>
      </c>
      <c r="V4">
        <v>282</v>
      </c>
      <c r="W4">
        <v>264</v>
      </c>
      <c r="X4">
        <v>230</v>
      </c>
      <c r="Y4">
        <v>272340</v>
      </c>
      <c r="Z4">
        <v>1515745</v>
      </c>
    </row>
    <row r="5" spans="1:26">
      <c r="B5" t="s">
        <v>60</v>
      </c>
      <c r="C5" t="s">
        <v>6</v>
      </c>
      <c r="D5">
        <v>4750</v>
      </c>
      <c r="E5">
        <v>23877</v>
      </c>
      <c r="F5">
        <v>26446</v>
      </c>
      <c r="G5">
        <v>55073</v>
      </c>
      <c r="H5">
        <v>38799</v>
      </c>
      <c r="I5">
        <v>39184</v>
      </c>
      <c r="J5">
        <v>39533</v>
      </c>
      <c r="K5">
        <v>40744</v>
      </c>
      <c r="L5">
        <v>44897</v>
      </c>
      <c r="M5">
        <v>47158</v>
      </c>
      <c r="N5">
        <v>250315</v>
      </c>
      <c r="O5">
        <v>169442</v>
      </c>
      <c r="P5">
        <v>164554</v>
      </c>
      <c r="Q5">
        <v>154678</v>
      </c>
      <c r="R5">
        <v>488674</v>
      </c>
      <c r="S5">
        <v>139481</v>
      </c>
      <c r="T5">
        <v>139475</v>
      </c>
      <c r="U5">
        <v>145480</v>
      </c>
      <c r="V5">
        <v>454</v>
      </c>
      <c r="W5">
        <v>525</v>
      </c>
      <c r="X5">
        <v>541</v>
      </c>
      <c r="Y5">
        <v>425956</v>
      </c>
      <c r="Z5">
        <v>1220018</v>
      </c>
    </row>
    <row r="6" spans="1:26">
      <c r="B6" t="s">
        <v>60</v>
      </c>
      <c r="C6" t="s">
        <v>2</v>
      </c>
      <c r="D6">
        <v>6</v>
      </c>
      <c r="E6">
        <v>22</v>
      </c>
      <c r="F6">
        <v>30</v>
      </c>
      <c r="G6">
        <v>58</v>
      </c>
      <c r="H6">
        <v>34</v>
      </c>
      <c r="I6">
        <v>38</v>
      </c>
      <c r="J6">
        <v>49</v>
      </c>
      <c r="K6">
        <v>62</v>
      </c>
      <c r="L6">
        <v>66</v>
      </c>
      <c r="M6">
        <v>70</v>
      </c>
      <c r="N6">
        <v>319</v>
      </c>
      <c r="O6">
        <v>184</v>
      </c>
      <c r="P6">
        <v>231</v>
      </c>
      <c r="Q6">
        <v>192</v>
      </c>
      <c r="R6">
        <v>607</v>
      </c>
      <c r="S6">
        <v>168</v>
      </c>
      <c r="T6">
        <v>151</v>
      </c>
      <c r="U6">
        <v>164</v>
      </c>
      <c r="V6">
        <v>0</v>
      </c>
      <c r="W6">
        <v>0</v>
      </c>
      <c r="X6">
        <v>1</v>
      </c>
      <c r="Y6">
        <v>484</v>
      </c>
      <c r="Z6">
        <v>1468</v>
      </c>
    </row>
    <row r="7" spans="1:26">
      <c r="B7" t="s">
        <v>60</v>
      </c>
      <c r="C7" t="s">
        <v>54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1</v>
      </c>
      <c r="K7">
        <v>1</v>
      </c>
      <c r="L7">
        <v>0</v>
      </c>
      <c r="M7">
        <v>1</v>
      </c>
      <c r="N7">
        <v>4</v>
      </c>
      <c r="O7">
        <v>45</v>
      </c>
      <c r="P7">
        <v>0</v>
      </c>
      <c r="Q7">
        <v>0</v>
      </c>
      <c r="R7">
        <v>45</v>
      </c>
      <c r="S7">
        <v>5</v>
      </c>
      <c r="T7">
        <v>1</v>
      </c>
      <c r="U7">
        <v>0</v>
      </c>
      <c r="V7">
        <v>0</v>
      </c>
      <c r="W7">
        <v>0</v>
      </c>
      <c r="X7">
        <v>0</v>
      </c>
      <c r="Y7">
        <v>6</v>
      </c>
      <c r="Z7">
        <v>55</v>
      </c>
    </row>
    <row r="8" spans="1:26">
      <c r="B8" t="s">
        <v>60</v>
      </c>
      <c r="C8" t="s">
        <v>55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F A A B Q S w M E F A A C A A g A 4 V Z 6 W 8 M 3 y 0 2 m A A A A 9 w A A A B I A H A B D b 2 5 m a W c v U G F j a 2 F n Z S 5 4 b W w g o h g A K K A U A A A A A A A A A A A A A A A A A A A A A A A A A A A A h Y 9 L D o I w G I S v Q r q n r S X x Q U p Z u J X E h G j c N q V C I / w Y W i x 3 c + G R v I I Y R d 2 5 n J l v k p n 7 9 c b T o a m D i + 6 s a S F B M 0 x R o E G 1 h Y E y Q b 0 7 h k u U C r 6 V 6 i R L H Y w w 2 H i w J k G V c + e Y E O 8 9 9 h F u u 5 I w S m f k k G 1 y V e l G h g a s k 6 A 0 + r S K / y 0 k + P 4 1 R j C 8 m u O I L h j D l J P J 5 Z m B L 8 H G w c / 0 x + T r v n Z 9 p 4 W G c J d z M k l O 3 i f E A 1 B L A w Q U A A I A C A D h V n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V Z 6 W w y L 4 7 e d A g A A v Q w A A B M A H A B G b 3 J t d W x h c y 9 T Z W N 0 a W 9 u M S 5 t I K I Y A C i g F A A A A A A A A A A A A A A A A A A A A A A A A A A A A J V W T W / T M B i + V + p / s L J L J 2 W R l n 5 s Y s p h a k F w Q a C W 0 8 o h N G Y L S m w U u 4 N q m g R c B p O 4 A R X k g k E T E m g S T C D c f + O f g v M h y I Y V x 7 0 0 s Z / 3 e V 7 n f R / b B M 5 o i B E Y F / + b O + 1 W u 0 U O / A Q G Y M 1 y + 4 P t D X f j E Z 4 n C C 7 o 4 j G 0 g A c i S N s t I H 9 j O T 6 D c m R I D p 0 R n s 1 j i G j n R h h B Z 4 g R l S + k Y w 2 v T e 8 R m J D p b h C H a D r C T 1 C E / Y B M / y d 3 Z u T Q W r f 3 R j A K 4 5 D C x L N s y w Z D H M 1 j R L w t 1 w b X 0 Q w H I d r 3 t r d 6 N r g 7 x x S O 6 S K C 3 r 9 H 5 z Z G 8 P 6 6 X e S 4 Z t 1 J c C z n A n A T + o F M J F v C x H 8 g g e V M O d 4 p l m O D v X J 8 N 4 r G M z / y E + L R Z F 6 l H B 7 4 a F 8 y T s o v U t B N E h + R h z i J i 4 S z S d J R 6 N t H R 5 b g n w X / J v g P w b + K 1 T P B X w j + V q 7 1 F q K D n p O F H t s g g 5 0 K / l u s X g p + X o V l X w t Q + J S W q D T n + 5 5 D P g q + V E D O n U 2 Q 0 1 0 I / k m l V A B k T q 8 F / y n 4 i Q o j R b 4 I z n K w m s P V i b g m I q 6 a o 6 s T 6 Z q I d O v n B X 8 v O B f 8 Q y 5 4 V i 9 d F 9 Y 0 o S u R K n C q K 2 Z q U s x U X c x U V 8 z U p J i p u p i p r p i p S T F T d T F T p 6 c T 6 Z m I 9 N Q c f Z 1 I 3 0 S k r + Y Y 6 E Q G J i K D + v l y W + H v 5 G v D x r 8 a 0 z S V a p g K y X Q t z 0 x a n q l b n u l a n p m 0 P F O 3 P N O 1 P D N p e a b Z v 5 g j j w y x e i V 3 l Y Y V v B z R O I 2 / Q e o l a R z I T B z I 1 A 5 k O g c y E w c y t Q O Z z o H M x I F M 7 c A 0 n z / V 7 v I V W H O f F S F 1 f L p 9 v w I z l F W f A e W k 7 i S o w A x l 9 R a R y L N C W q y e 5 8 / F b W o p + K 9 s U J 7 G x W t 2 F 7 s w c J I x s Y H h z L h r 6 Z b Z X T S z 7 0 m e g R x 5 0 3 C R 6 s i G q 1 A E X 8 Y f r 7 d b I V J e v H f + A F B L A Q I t A B Q A A g A I A O F W e l v D N 8 t N p g A A A P c A A A A S A A A A A A A A A A A A A A A A A A A A A A B D b 2 5 m a W c v U G F j a 2 F n Z S 5 4 b W x Q S w E C L Q A U A A I A C A D h V n p b D 8 r p q 6 Q A A A D p A A A A E w A A A A A A A A A A A A A A A A D y A A A A W 0 N v b n R l b n R f V H l w Z X N d L n h t b F B L A Q I t A B Q A A g A I A O F W e l s M i + O 3 n Q I A A L 0 M A A A T A A A A A A A A A A A A A A A A A O M B A A B G b 3 J t d W x h c y 9 T Z W N 0 a W 9 u M S 5 t U E s F B g A A A A A D A A M A w g A A A M 0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8 / A A A A A A A A T T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T Y 4 L T I t a m 9 1 c m 5 l e X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U 2 O F 8 y X 2 p v d X J u Z X l 0 e X B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N T Y 4 L T I t a m 9 1 c m 5 l e X R 5 c G U v Q 2 h h b m d l Z C B U e X B l L n v g u K P g u K v g u L H g u K r g u Y D g u I L g u J U s M H 0 m c X V v d D s s J n F 1 b 3 Q 7 U 2 V j d G l v b j E v M j U 2 O C 0 y L W p v d X J u Z X l 0 e X B l L 0 N o Y W 5 n Z W Q g V H l w Z S 5 7 4 L i K 4 L i 3 4 L m I 4 L i t 4 L m A 4 L i C 4 L i V L D F 9 J n F 1 b 3 Q 7 L C Z x d W 9 0 O 1 N l Y 3 R p b 2 4 x L z I 1 N j g t M i 1 q b 3 V y b m V 5 d H l w Z S 9 D a G F u Z 2 V k I F R 5 c G U u e + C 4 m + C 4 o + C 4 s O C 5 g O C 4 o O C 4 l y w y f S Z x d W 9 0 O y w m c X V v d D t T Z W N 0 a W 9 u M S 8 y N T Y 4 L T I t a m 9 1 c m 5 l e X R 5 c G U v Q 2 h h b m d l Z C B U e X B l L n v g u K 0 u M S D g u I r g u L L g u K I s M 3 0 m c X V v d D s s J n F 1 b 3 Q 7 U 2 V j d G l v b j E v M j U 2 O C 0 y L W p v d X J u Z X l 0 e X B l L 0 N o Y W 5 n Z W Q g V H l w Z S 5 7 4 L i t L j E g 4 L i r 4 L i N 4 L i 0 4 L i H L D R 9 J n F 1 b 3 Q 7 L C Z x d W 9 0 O 1 N l Y 3 R p b 2 4 x L z I 1 N j g t M i 1 q b 3 V y b m V 5 d H l w Z S 9 D a G F u Z 2 V k I F R 5 c G U u e + C 4 o + C 4 p + C 4 o e C 4 r S 4 x L D V 9 J n F 1 b 3 Q 7 L C Z x d W 9 0 O 1 N l Y 3 R p b 2 4 x L z I 1 N j g t M i 1 q b 3 V y b m V 5 d H l w Z S 9 D a G F u Z 2 V k I F R 5 c G U u e + C 4 r S 4 y I O C 4 i u C 4 s u C 4 o i w 2 f S Z x d W 9 0 O y w m c X V v d D t T Z W N 0 a W 9 u M S 8 y N T Y 4 L T I t a m 9 1 c m 5 l e X R 5 c G U v Q 2 h h b m d l Z C B U e X B l L n v g u K 0 u M i D g u K v g u I 3 g u L T g u I c s N 3 0 m c X V v d D s s J n F 1 b 3 Q 7 U 2 V j d G l v b j E v M j U 2 O C 0 y L W p v d X J u Z X l 0 e X B l L 0 N o Y W 5 n Z W Q g V H l w Z S 5 7 4 L i j 4 L i n 4 L i h 4 L i t L j I s O H 0 m c X V v d D s s J n F 1 b 3 Q 7 U 2 V j d G l v b j E v M j U 2 O C 0 y L W p v d X J u Z X l 0 e X B l L 0 N o Y W 5 n Z W Q g V H l w Z S 5 7 4 L i t L j M g 4 L i K 4 L i y 4 L i i L D l 9 J n F 1 b 3 Q 7 L C Z x d W 9 0 O 1 N l Y 3 R p b 2 4 x L z I 1 N j g t M i 1 q b 3 V y b m V 5 d H l w Z S 9 D a G F u Z 2 V k I F R 5 c G U u e + C 4 r S 4 z I O C 4 q + C 4 j e C 4 t O C 4 h y w x M H 0 m c X V v d D s s J n F 1 b 3 Q 7 U 2 V j d G l v b j E v M j U 2 O C 0 y L W p v d X J u Z X l 0 e X B l L 0 N o Y W 5 n Z W Q g V H l w Z S 5 7 4 L i j 4 L i n 4 L i h 4 L i t L j M s M T F 9 J n F 1 b 3 Q 7 L C Z x d W 9 0 O 1 N l Y 3 R p b 2 4 x L z I 1 N j g t M i 1 q b 3 V y b m V 5 d H l w Z S 9 D a G F u Z 2 V k I F R 5 c G U u e + C 4 o + C 4 p + C 4 o e C 4 r e C 4 m e C 4 u O C 4 m u C 4 s u C 4 p S D g u I r g u L L g u K I s M T J 9 J n F 1 b 3 Q 7 L C Z x d W 9 0 O 1 N l Y 3 R p b 2 4 x L z I 1 N j g t M i 1 q b 3 V y b m V 5 d H l w Z S 9 D a G F u Z 2 V k I F R 5 c G U u e + C 4 o + C 4 p + C 4 o e C 4 r e C 4 m e C 4 u O C 4 m u C 4 s u C 4 p S D g u K v g u I 3 g u L T g u I c s M T N 9 J n F 1 b 3 Q 7 L C Z x d W 9 0 O 1 N l Y 3 R p b 2 4 x L z I 1 N j g t M i 1 q b 3 V y b m V 5 d H l w Z S 9 D a G F u Z 2 V k I F R 5 c G U u e + C 4 o + C 4 p + C 4 o e C 4 r e C 4 m e C 4 u O C 4 m u C 4 s u C 4 p S w x N H 0 m c X V v d D s s J n F 1 b 3 Q 7 U 2 V j d G l v b j E v M j U 2 O C 0 y L W p v d X J u Z X l 0 e X B l L 0 N o Y W 5 n Z W Q g V H l w Z S 5 7 4 L i b L j E g 4 L i K 4 L i y 4 L i i L D E 1 f S Z x d W 9 0 O y w m c X V v d D t T Z W N 0 a W 9 u M S 8 y N T Y 4 L T I t a m 9 1 c m 5 l e X R 5 c G U v Q 2 h h b m d l Z C B U e X B l L n v g u J s u M S D g u K v g u I 3 g u L T g u I c s M T Z 9 J n F 1 b 3 Q 7 L C Z x d W 9 0 O 1 N l Y 3 R p b 2 4 x L z I 1 N j g t M i 1 q b 3 V y b m V 5 d H l w Z S 9 D a G F u Z 2 V k I F R 5 c G U u e + C 4 o + C 4 p + C 4 o e C 4 m y 4 x L D E 3 f S Z x d W 9 0 O y w m c X V v d D t T Z W N 0 a W 9 u M S 8 y N T Y 4 L T I t a m 9 1 c m 5 l e X R 5 c G U v Q 2 h h b m d l Z C B U e X B l L n v g u J s u M i D g u I r g u L L g u K I s M T h 9 J n F 1 b 3 Q 7 L C Z x d W 9 0 O 1 N l Y 3 R p b 2 4 x L z I 1 N j g t M i 1 q b 3 V y b m V 5 d H l w Z S 9 D a G F u Z 2 V k I F R 5 c G U u e + C 4 m y 4 y I O C 4 q + C 4 j e C 4 t O C 4 h y w x O X 0 m c X V v d D s s J n F 1 b 3 Q 7 U 2 V j d G l v b j E v M j U 2 O C 0 y L W p v d X J u Z X l 0 e X B l L 0 N o Y W 5 n Z W Q g V H l w Z S 5 7 4 L i j 4 L i n 4 L i h 4 L i b L j I s M j B 9 J n F 1 b 3 Q 7 L C Z x d W 9 0 O 1 N l Y 3 R p b 2 4 x L z I 1 N j g t M i 1 q b 3 V y b m V 5 d H l w Z S 9 D a G F u Z 2 V k I F R 5 c G U u e + C 4 m y 4 z I O C 4 i u C 4 s u C 4 o i w y M X 0 m c X V v d D s s J n F 1 b 3 Q 7 U 2 V j d G l v b j E v M j U 2 O C 0 y L W p v d X J u Z X l 0 e X B l L 0 N o Y W 5 n Z W Q g V H l w Z S 5 7 4 L i b L j M g 4 L i r 4 L i N 4 L i 0 4 L i H L D I y f S Z x d W 9 0 O y w m c X V v d D t T Z W N 0 a W 9 u M S 8 y N T Y 4 L T I t a m 9 1 c m 5 l e X R 5 c G U v Q 2 h h b m d l Z C B U e X B l L n v g u K P g u K f g u K H g u J s u M y w y M 3 0 m c X V v d D s s J n F 1 b 3 Q 7 U 2 V j d G l v b j E v M j U 2 O C 0 y L W p v d X J u Z X l 0 e X B l L 0 N o Y W 5 n Z W Q g V H l w Z S 5 7 4 L i b L j Q g 4 L i K 4 L i y 4 L i i L D I 0 f S Z x d W 9 0 O y w m c X V v d D t T Z W N 0 a W 9 u M S 8 y N T Y 4 L T I t a m 9 1 c m 5 l e X R 5 c G U v Q 2 h h b m d l Z C B U e X B l L n v g u J s u N C D g u K v g u I 3 g u L T g u I c s M j V 9 J n F 1 b 3 Q 7 L C Z x d W 9 0 O 1 N l Y 3 R p b 2 4 x L z I 1 N j g t M i 1 q b 3 V y b m V 5 d H l w Z S 9 D a G F u Z 2 V k I F R 5 c G U u e + C 4 o + C 4 p + C 4 o e C 4 m y 4 0 L D I 2 f S Z x d W 9 0 O y w m c X V v d D t T Z W N 0 a W 9 u M S 8 y N T Y 4 L T I t a m 9 1 c m 5 l e X R 5 c G U v Q 2 h h b m d l Z C B U e X B l L n v g u J s u N S D g u I r g u L L g u K I s M j d 9 J n F 1 b 3 Q 7 L C Z x d W 9 0 O 1 N l Y 3 R p b 2 4 x L z I 1 N j g t M i 1 q b 3 V y b m V 5 d H l w Z S 9 D a G F u Z 2 V k I F R 5 c G U u e + C 4 m y 4 1 I O C 4 q + C 4 j e C 4 t O C 4 h y w y O H 0 m c X V v d D s s J n F 1 b 3 Q 7 U 2 V j d G l v b j E v M j U 2 O C 0 y L W p v d X J u Z X l 0 e X B l L 0 N o Y W 5 n Z W Q g V H l w Z S 5 7 4 L i j 4 L i n 4 L i h 4 L i b L j U s M j l 9 J n F 1 b 3 Q 7 L C Z x d W 9 0 O 1 N l Y 3 R p b 2 4 x L z I 1 N j g t M i 1 q b 3 V y b m V 5 d H l w Z S 9 D a G F u Z 2 V k I F R 5 c G U u e + C 4 m y 4 2 I O C 4 i u C 4 s u C 4 o i w z M H 0 m c X V v d D s s J n F 1 b 3 Q 7 U 2 V j d G l v b j E v M j U 2 O C 0 y L W p v d X J u Z X l 0 e X B l L 0 N o Y W 5 n Z W Q g V H l w Z S 5 7 4 L i b L j Y g 4 L i r 4 L i N 4 L i 0 4 L i H L D M x f S Z x d W 9 0 O y w m c X V v d D t T Z W N 0 a W 9 u M S 8 y N T Y 4 L T I t a m 9 1 c m 5 l e X R 5 c G U v Q 2 h h b m d l Z C B U e X B l L n v g u K P g u K f g u K H g u J s u N i w z M n 0 m c X V v d D s s J n F 1 b 3 Q 7 U 2 V j d G l v b j E v M j U 2 O C 0 y L W p v d X J u Z X l 0 e X B l L 0 N o Y W 5 n Z W Q g V H l w Z S 5 7 4 L i j 4 L i n 4 L i h 4 L i b 4 L i j 4 L i w 4 L i W 4 L i h I O C 4 i u C 4 s u C 4 o i w z M 3 0 m c X V v d D s s J n F 1 b 3 Q 7 U 2 V j d G l v b j E v M j U 2 O C 0 y L W p v d X J u Z X l 0 e X B l L 0 N o Y W 5 n Z W Q g V H l w Z S 5 7 4 L i j 4 L i n 4 L i h 4 L i b 4 L i j 4 L i w 4 L i W 4 L i h I O C 4 q + C 4 j e C 4 t O C 4 h y w z N H 0 m c X V v d D s s J n F 1 b 3 Q 7 U 2 V j d G l v b j E v M j U 2 O C 0 y L W p v d X J u Z X l 0 e X B l L 0 N o Y W 5 n Z W Q g V H l w Z S 5 7 4 L i j 4 L i n 4 L i h 4 L i b 4 L i j 4 L i w 4 L i W 4 L i h L D M 1 f S Z x d W 9 0 O y w m c X V v d D t T Z W N 0 a W 9 u M S 8 y N T Y 4 L T I t a m 9 1 c m 5 l e X R 5 c G U v Q 2 h h b m d l Z C B U e X B l L n v g u K E u M S D g u I r g u L L g u K I s M z Z 9 J n F 1 b 3 Q 7 L C Z x d W 9 0 O 1 N l Y 3 R p b 2 4 x L z I 1 N j g t M i 1 q b 3 V y b m V 5 d H l w Z S 9 D a G F u Z 2 V k I F R 5 c G U u e + C 4 o S 4 x I O C 4 q + C 4 j e C 4 t O C 4 h y w z N 3 0 m c X V v d D s s J n F 1 b 3 Q 7 U 2 V j d G l v b j E v M j U 2 O C 0 y L W p v d X J u Z X l 0 e X B l L 0 N o Y W 5 n Z W Q g V H l w Z S 5 7 4 L i j 4 L i n 4 L i h 4 L i h L j E s M z h 9 J n F 1 b 3 Q 7 L C Z x d W 9 0 O 1 N l Y 3 R p b 2 4 x L z I 1 N j g t M i 1 q b 3 V y b m V 5 d H l w Z S 9 D a G F u Z 2 V k I F R 5 c G U u e + C 4 o S 4 y I O C 4 i u C 4 s u C 4 o i w z O X 0 m c X V v d D s s J n F 1 b 3 Q 7 U 2 V j d G l v b j E v M j U 2 O C 0 y L W p v d X J u Z X l 0 e X B l L 0 N o Y W 5 n Z W Q g V H l w Z S 5 7 4 L i h L j I g 4 L i r 4 L i N 4 L i 0 4 L i H L D Q w f S Z x d W 9 0 O y w m c X V v d D t T Z W N 0 a W 9 u M S 8 y N T Y 4 L T I t a m 9 1 c m 5 l e X R 5 c G U v Q 2 h h b m d l Z C B U e X B l L n v g u K P g u K f g u K H g u K E u M i w 0 M X 0 m c X V v d D s s J n F 1 b 3 Q 7 U 2 V j d G l v b j E v M j U 2 O C 0 y L W p v d X J u Z X l 0 e X B l L 0 N o Y W 5 n Z W Q g V H l w Z S 5 7 4 L i h L j M g 4 L i K 4 L i y 4 L i i L D Q y f S Z x d W 9 0 O y w m c X V v d D t T Z W N 0 a W 9 u M S 8 y N T Y 4 L T I t a m 9 1 c m 5 l e X R 5 c G U v Q 2 h h b m d l Z C B U e X B l L n v g u K E u M y D g u K v g u I 3 g u L T g u I c s N D N 9 J n F 1 b 3 Q 7 L C Z x d W 9 0 O 1 N l Y 3 R p b 2 4 x L z I 1 N j g t M i 1 q b 3 V y b m V 5 d H l w Z S 9 D a G F u Z 2 V k I F R 5 c G U u e + C 4 o + C 4 p + C 4 o e C 4 o S 4 z L D Q 0 f S Z x d W 9 0 O y w m c X V v d D t T Z W N 0 a W 9 u M S 8 y N T Y 4 L T I t a m 9 1 c m 5 l e X R 5 c G U v Q 2 h h b m d l Z C B U e X B l L n v g u K P g u K f g u K H g u K E u 4 L i V 4 L m J 4 L i Z I O C 4 i u C 4 s u C 4 o i w 0 N X 0 m c X V v d D s s J n F 1 b 3 Q 7 U 2 V j d G l v b j E v M j U 2 O C 0 y L W p v d X J u Z X l 0 e X B l L 0 N o Y W 5 n Z W Q g V H l w Z S 5 7 4 L i j 4 L i n 4 L i h 4 L i h L u C 4 l e C 5 i e C 4 m S D g u K v g u I 3 g u L T g u I c s N D Z 9 J n F 1 b 3 Q 7 L C Z x d W 9 0 O 1 N l Y 3 R p b 2 4 x L z I 1 N j g t M i 1 q b 3 V y b m V 5 d H l w Z S 9 D a G F u Z 2 V k I F R 5 c G U u e + C 4 o + C 4 p + C 4 o e C 4 o S 7 g u J X g u Y n g u J k s N D d 9 J n F 1 b 3 Q 7 L C Z x d W 9 0 O 1 N l Y 3 R p b 2 4 x L z I 1 N j g t M i 1 q b 3 V y b m V 5 d H l w Z S 9 D a G F u Z 2 V k I F R 5 c G U u e + C 4 o S 4 0 I O C 4 i u C 4 s u C 4 o i w 0 O H 0 m c X V v d D s s J n F 1 b 3 Q 7 U 2 V j d G l v b j E v M j U 2 O C 0 y L W p v d X J u Z X l 0 e X B l L 0 N o Y W 5 n Z W Q g V H l w Z S 5 7 4 L i h L j Q g 4 L i r 4 L i N 4 L i 0 4 L i H L D Q 5 f S Z x d W 9 0 O y w m c X V v d D t T Z W N 0 a W 9 u M S 8 y N T Y 4 L T I t a m 9 1 c m 5 l e X R 5 c G U v Q 2 h h b m d l Z C B U e X B l L n v g u K P g u K f g u K H g u K E u N C w 1 M H 0 m c X V v d D s s J n F 1 b 3 Q 7 U 2 V j d G l v b j E v M j U 2 O C 0 y L W p v d X J u Z X l 0 e X B l L 0 N o Y W 5 n Z W Q g V H l w Z S 5 7 4 L i h L j U g 4 L i K 4 L i y 4 L i i L D U x f S Z x d W 9 0 O y w m c X V v d D t T Z W N 0 a W 9 u M S 8 y N T Y 4 L T I t a m 9 1 c m 5 l e X R 5 c G U v Q 2 h h b m d l Z C B U e X B l L n v g u K E u N S D g u K v g u I 3 g u L T g u I c s N T J 9 J n F 1 b 3 Q 7 L C Z x d W 9 0 O 1 N l Y 3 R p b 2 4 x L z I 1 N j g t M i 1 q b 3 V y b m V 5 d H l w Z S 9 D a G F u Z 2 V k I F R 5 c G U u e + C 4 o + C 4 p + C 4 o e C 4 o S 4 1 L D U z f S Z x d W 9 0 O y w m c X V v d D t T Z W N 0 a W 9 u M S 8 y N T Y 4 L T I t a m 9 1 c m 5 l e X R 5 c G U v Q 2 h h b m d l Z C B U e X B l L n v g u K E u N i D g u I r g u L L g u K I s N T R 9 J n F 1 b 3 Q 7 L C Z x d W 9 0 O 1 N l Y 3 R p b 2 4 x L z I 1 N j g t M i 1 q b 3 V y b m V 5 d H l w Z S 9 D a G F u Z 2 V k I F R 5 c G U u e + C 4 o S 4 2 I O C 4 q + C 4 j e C 4 t O C 4 h y w 1 N X 0 m c X V v d D s s J n F 1 b 3 Q 7 U 2 V j d G l v b j E v M j U 2 O C 0 y L W p v d X J u Z X l 0 e X B l L 0 N o Y W 5 n Z W Q g V H l w Z S 5 7 4 L i j 4 L i n 4 L i h 4 L i h L j Y s N T Z 9 J n F 1 b 3 Q 7 L C Z x d W 9 0 O 1 N l Y 3 R p b 2 4 x L z I 1 N j g t M i 1 q b 3 V y b m V 5 d H l w Z S 9 D a G F u Z 2 V k I F R 5 c G U u e + C 4 m + C 4 p + C 4 i i 4 x I O C 4 i u C 4 s u C 4 o i w 1 N 3 0 m c X V v d D s s J n F 1 b 3 Q 7 U 2 V j d G l v b j E v M j U 2 O C 0 y L W p v d X J u Z X l 0 e X B l L 0 N o Y W 5 n Z W Q g V H l w Z S 5 7 4 L i b 4 L i n 4 L i K L j E g 4 L i r 4 L i N 4 L i 0 4 L i H L D U 4 f S Z x d W 9 0 O y w m c X V v d D t T Z W N 0 a W 9 u M S 8 y N T Y 4 L T I t a m 9 1 c m 5 l e X R 5 c G U v Q 2 h h b m d l Z C B U e X B l L n v g u K P g u K f g u K H g u J v g u K f g u I o u M S w 1 O X 0 m c X V v d D s s J n F 1 b 3 Q 7 U 2 V j d G l v b j E v M j U 2 O C 0 y L W p v d X J u Z X l 0 e X B l L 0 N o Y W 5 n Z W Q g V H l w Z S 5 7 4 L i b 4 L i n 4 L i K L j I g 4 L i K 4 L i y 4 L i i L D Y w f S Z x d W 9 0 O y w m c X V v d D t T Z W N 0 a W 9 u M S 8 y N T Y 4 L T I t a m 9 1 c m 5 l e X R 5 c G U v Q 2 h h b m d l Z C B U e X B l L n v g u J v g u K f g u I o u M i D g u K v g u I 3 g u L T g u I c s N j F 9 J n F 1 b 3 Q 7 L C Z x d W 9 0 O 1 N l Y 3 R p b 2 4 x L z I 1 N j g t M i 1 q b 3 V y b m V 5 d H l w Z S 9 D a G F u Z 2 V k I F R 5 c G U u e + C 4 o + C 4 p + C 4 o e C 4 m + C 4 p + C 4 i i 4 y L D Y y f S Z x d W 9 0 O y w m c X V v d D t T Z W N 0 a W 9 u M S 8 y N T Y 4 L T I t a m 9 1 c m 5 l e X R 5 c G U v Q 2 h h b m d l Z C B U e X B l L n v g u J v g u K f g u I o u M y D g u I r g u L L g u K I s N j N 9 J n F 1 b 3 Q 7 L C Z x d W 9 0 O 1 N l Y 3 R p b 2 4 x L z I 1 N j g t M i 1 q b 3 V y b m V 5 d H l w Z S 9 D a G F u Z 2 V k I F R 5 c G U u e + C 4 m + C 4 p + C 4 i i 4 z I O C 4 q + C 4 j e C 4 t O C 4 h y w 2 N H 0 m c X V v d D s s J n F 1 b 3 Q 7 U 2 V j d G l v b j E v M j U 2 O C 0 y L W p v d X J u Z X l 0 e X B l L 0 N o Y W 5 n Z W Q g V H l w Z S 5 7 4 L i j 4 L i n 4 L i h 4 L i b 4 L i n 4 L i K L j M s N j V 9 J n F 1 b 3 Q 7 L C Z x d W 9 0 O 1 N l Y 3 R p b 2 4 x L z I 1 N j g t M i 1 q b 3 V y b m V 5 d H l w Z S 9 D a G F u Z 2 V k I F R 5 c G U u e + C 4 o + C 4 p + C 4 o e C 4 o S 7 g u J v g u K X g u L L g u K L g u Y H g u K X g u L D g u Y D g u J f g u L X g u K L g u J r g u Y D g u J f g u Y j g u L I g 4 L i K 4 L i y 4 L i i L D Y 2 f S Z x d W 9 0 O y w m c X V v d D t T Z W N 0 a W 9 u M S 8 y N T Y 4 L T I t a m 9 1 c m 5 l e X R 5 c G U v Q 2 h h b m d l Z C B U e X B l L n v g u K P g u K f g u K H g u K E u 4 L i b 4 L i l 4 L i y 4 L i i 4 L m B 4 L i l 4 L i w 4 L m A 4 L i X 4 L i 1 4 L i i 4 L i a 4 L m A 4 L i X 4 L m I 4 L i y I O C 4 q + C 4 j e C 4 t O C 4 h y w 2 N 3 0 m c X V v d D s s J n F 1 b 3 Q 7 U 2 V j d G l v b j E v M j U 2 O C 0 y L W p v d X J u Z X l 0 e X B l L 0 N o Y W 5 n Z W Q g V H l w Z S 5 7 4 L i j 4 L i n 4 L i h 4 L i h L u C 4 m + C 4 p e C 4 s u C 4 o u C 5 g e C 4 p e C 4 s O C 5 g O C 4 l + C 4 t e C 4 o u C 4 m u C 5 g O C 4 l + C 5 i O C 4 s i w 2 O H 0 m c X V v d D s s J n F 1 b 3 Q 7 U 2 V j d G l v b j E v M j U 2 O C 0 y L W p v d X J u Z X l 0 e X B l L 0 N o Y W 5 n Z W Q g V H l w Z S 5 7 4 L i j 4 L i n 4 L i h 4 L i X 4 L i x 4 L m J 4 L i H 4 L i r 4 L i h 4 L i U I O C 4 i u C 4 s u C 4 o i w 2 O X 0 m c X V v d D s s J n F 1 b 3 Q 7 U 2 V j d G l v b j E v M j U 2 O C 0 y L W p v d X J u Z X l 0 e X B l L 0 N o Y W 5 n Z W Q g V H l w Z S 5 7 4 L i j 4 L i n 4 L i h 4 L i X 4 L i x 4 L m J 4 L i H 4 L i r 4 L i h 4 L i U I O C 4 q + C 4 j e C 4 t O C 4 h y w 3 M H 0 m c X V v d D s s J n F 1 b 3 Q 7 U 2 V j d G l v b j E v M j U 2 O C 0 y L W p v d X J u Z X l 0 e X B l L 0 N o Y W 5 n Z W Q g V H l w Z S 5 7 4 L i j 4 L i n 4 L i h 4 L i X 4 L i x 4 L m J 4 L i H 4 L i r 4 L i h 4 L i U L D c x f S Z x d W 9 0 O 1 0 s J n F 1 b 3 Q 7 Q 2 9 s d W 1 u Q 2 9 1 b n Q m c X V v d D s 6 N z I s J n F 1 b 3 Q 7 S 2 V 5 Q 2 9 s d W 1 u T m F t Z X M m c X V v d D s 6 W 1 0 s J n F 1 b 3 Q 7 Q 2 9 s d W 1 u S W R l b n R p d G l l c y Z x d W 9 0 O z p b J n F 1 b 3 Q 7 U 2 V j d G l v b j E v M j U 2 O C 0 y L W p v d X J u Z X l 0 e X B l L 0 N o Y W 5 n Z W Q g V H l w Z S 5 7 4 L i j 4 L i r 4 L i x 4 L i q 4 L m A 4 L i C 4 L i V L D B 9 J n F 1 b 3 Q 7 L C Z x d W 9 0 O 1 N l Y 3 R p b 2 4 x L z I 1 N j g t M i 1 q b 3 V y b m V 5 d H l w Z S 9 D a G F u Z 2 V k I F R 5 c G U u e + C 4 i u C 4 t + C 5 i O C 4 r e C 5 g O C 4 g u C 4 l S w x f S Z x d W 9 0 O y w m c X V v d D t T Z W N 0 a W 9 u M S 8 y N T Y 4 L T I t a m 9 1 c m 5 l e X R 5 c G U v Q 2 h h b m d l Z C B U e X B l L n v g u J v g u K P g u L D g u Y D g u K D g u J c s M n 0 m c X V v d D s s J n F 1 b 3 Q 7 U 2 V j d G l v b j E v M j U 2 O C 0 y L W p v d X J u Z X l 0 e X B l L 0 N o Y W 5 n Z W Q g V H l w Z S 5 7 4 L i t L j E g 4 L i K 4 L i y 4 L i i L D N 9 J n F 1 b 3 Q 7 L C Z x d W 9 0 O 1 N l Y 3 R p b 2 4 x L z I 1 N j g t M i 1 q b 3 V y b m V 5 d H l w Z S 9 D a G F u Z 2 V k I F R 5 c G U u e + C 4 r S 4 x I O C 4 q + C 4 j e C 4 t O C 4 h y w 0 f S Z x d W 9 0 O y w m c X V v d D t T Z W N 0 a W 9 u M S 8 y N T Y 4 L T I t a m 9 1 c m 5 l e X R 5 c G U v Q 2 h h b m d l Z C B U e X B l L n v g u K P g u K f g u K H g u K 0 u M S w 1 f S Z x d W 9 0 O y w m c X V v d D t T Z W N 0 a W 9 u M S 8 y N T Y 4 L T I t a m 9 1 c m 5 l e X R 5 c G U v Q 2 h h b m d l Z C B U e X B l L n v g u K 0 u M i D g u I r g u L L g u K I s N n 0 m c X V v d D s s J n F 1 b 3 Q 7 U 2 V j d G l v b j E v M j U 2 O C 0 y L W p v d X J u Z X l 0 e X B l L 0 N o Y W 5 n Z W Q g V H l w Z S 5 7 4 L i t L j I g 4 L i r 4 L i N 4 L i 0 4 L i H L D d 9 J n F 1 b 3 Q 7 L C Z x d W 9 0 O 1 N l Y 3 R p b 2 4 x L z I 1 N j g t M i 1 q b 3 V y b m V 5 d H l w Z S 9 D a G F u Z 2 V k I F R 5 c G U u e + C 4 o + C 4 p + C 4 o e C 4 r S 4 y L D h 9 J n F 1 b 3 Q 7 L C Z x d W 9 0 O 1 N l Y 3 R p b 2 4 x L z I 1 N j g t M i 1 q b 3 V y b m V 5 d H l w Z S 9 D a G F u Z 2 V k I F R 5 c G U u e + C 4 r S 4 z I O C 4 i u C 4 s u C 4 o i w 5 f S Z x d W 9 0 O y w m c X V v d D t T Z W N 0 a W 9 u M S 8 y N T Y 4 L T I t a m 9 1 c m 5 l e X R 5 c G U v Q 2 h h b m d l Z C B U e X B l L n v g u K 0 u M y D g u K v g u I 3 g u L T g u I c s M T B 9 J n F 1 b 3 Q 7 L C Z x d W 9 0 O 1 N l Y 3 R p b 2 4 x L z I 1 N j g t M i 1 q b 3 V y b m V 5 d H l w Z S 9 D a G F u Z 2 V k I F R 5 c G U u e + C 4 o + C 4 p + C 4 o e C 4 r S 4 z L D E x f S Z x d W 9 0 O y w m c X V v d D t T Z W N 0 a W 9 u M S 8 y N T Y 4 L T I t a m 9 1 c m 5 l e X R 5 c G U v Q 2 h h b m d l Z C B U e X B l L n v g u K P g u K f g u K H g u K 3 g u J n g u L j g u J r g u L L g u K U g 4 L i K 4 L i y 4 L i i L D E y f S Z x d W 9 0 O y w m c X V v d D t T Z W N 0 a W 9 u M S 8 y N T Y 4 L T I t a m 9 1 c m 5 l e X R 5 c G U v Q 2 h h b m d l Z C B U e X B l L n v g u K P g u K f g u K H g u K 3 g u J n g u L j g u J r g u L L g u K U g 4 L i r 4 L i N 4 L i 0 4 L i H L D E z f S Z x d W 9 0 O y w m c X V v d D t T Z W N 0 a W 9 u M S 8 y N T Y 4 L T I t a m 9 1 c m 5 l e X R 5 c G U v Q 2 h h b m d l Z C B U e X B l L n v g u K P g u K f g u K H g u K 3 g u J n g u L j g u J r g u L L g u K U s M T R 9 J n F 1 b 3 Q 7 L C Z x d W 9 0 O 1 N l Y 3 R p b 2 4 x L z I 1 N j g t M i 1 q b 3 V y b m V 5 d H l w Z S 9 D a G F u Z 2 V k I F R 5 c G U u e + C 4 m y 4 x I O C 4 i u C 4 s u C 4 o i w x N X 0 m c X V v d D s s J n F 1 b 3 Q 7 U 2 V j d G l v b j E v M j U 2 O C 0 y L W p v d X J u Z X l 0 e X B l L 0 N o Y W 5 n Z W Q g V H l w Z S 5 7 4 L i b L j E g 4 L i r 4 L i N 4 L i 0 4 L i H L D E 2 f S Z x d W 9 0 O y w m c X V v d D t T Z W N 0 a W 9 u M S 8 y N T Y 4 L T I t a m 9 1 c m 5 l e X R 5 c G U v Q 2 h h b m d l Z C B U e X B l L n v g u K P g u K f g u K H g u J s u M S w x N 3 0 m c X V v d D s s J n F 1 b 3 Q 7 U 2 V j d G l v b j E v M j U 2 O C 0 y L W p v d X J u Z X l 0 e X B l L 0 N o Y W 5 n Z W Q g V H l w Z S 5 7 4 L i b L j I g 4 L i K 4 L i y 4 L i i L D E 4 f S Z x d W 9 0 O y w m c X V v d D t T Z W N 0 a W 9 u M S 8 y N T Y 4 L T I t a m 9 1 c m 5 l e X R 5 c G U v Q 2 h h b m d l Z C B U e X B l L n v g u J s u M i D g u K v g u I 3 g u L T g u I c s M T l 9 J n F 1 b 3 Q 7 L C Z x d W 9 0 O 1 N l Y 3 R p b 2 4 x L z I 1 N j g t M i 1 q b 3 V y b m V 5 d H l w Z S 9 D a G F u Z 2 V k I F R 5 c G U u e + C 4 o + C 4 p + C 4 o e C 4 m y 4 y L D I w f S Z x d W 9 0 O y w m c X V v d D t T Z W N 0 a W 9 u M S 8 y N T Y 4 L T I t a m 9 1 c m 5 l e X R 5 c G U v Q 2 h h b m d l Z C B U e X B l L n v g u J s u M y D g u I r g u L L g u K I s M j F 9 J n F 1 b 3 Q 7 L C Z x d W 9 0 O 1 N l Y 3 R p b 2 4 x L z I 1 N j g t M i 1 q b 3 V y b m V 5 d H l w Z S 9 D a G F u Z 2 V k I F R 5 c G U u e + C 4 m y 4 z I O C 4 q + C 4 j e C 4 t O C 4 h y w y M n 0 m c X V v d D s s J n F 1 b 3 Q 7 U 2 V j d G l v b j E v M j U 2 O C 0 y L W p v d X J u Z X l 0 e X B l L 0 N o Y W 5 n Z W Q g V H l w Z S 5 7 4 L i j 4 L i n 4 L i h 4 L i b L j M s M j N 9 J n F 1 b 3 Q 7 L C Z x d W 9 0 O 1 N l Y 3 R p b 2 4 x L z I 1 N j g t M i 1 q b 3 V y b m V 5 d H l w Z S 9 D a G F u Z 2 V k I F R 5 c G U u e + C 4 m y 4 0 I O C 4 i u C 4 s u C 4 o i w y N H 0 m c X V v d D s s J n F 1 b 3 Q 7 U 2 V j d G l v b j E v M j U 2 O C 0 y L W p v d X J u Z X l 0 e X B l L 0 N o Y W 5 n Z W Q g V H l w Z S 5 7 4 L i b L j Q g 4 L i r 4 L i N 4 L i 0 4 L i H L D I 1 f S Z x d W 9 0 O y w m c X V v d D t T Z W N 0 a W 9 u M S 8 y N T Y 4 L T I t a m 9 1 c m 5 l e X R 5 c G U v Q 2 h h b m d l Z C B U e X B l L n v g u K P g u K f g u K H g u J s u N C w y N n 0 m c X V v d D s s J n F 1 b 3 Q 7 U 2 V j d G l v b j E v M j U 2 O C 0 y L W p v d X J u Z X l 0 e X B l L 0 N o Y W 5 n Z W Q g V H l w Z S 5 7 4 L i b L j U g 4 L i K 4 L i y 4 L i i L D I 3 f S Z x d W 9 0 O y w m c X V v d D t T Z W N 0 a W 9 u M S 8 y N T Y 4 L T I t a m 9 1 c m 5 l e X R 5 c G U v Q 2 h h b m d l Z C B U e X B l L n v g u J s u N S D g u K v g u I 3 g u L T g u I c s M j h 9 J n F 1 b 3 Q 7 L C Z x d W 9 0 O 1 N l Y 3 R p b 2 4 x L z I 1 N j g t M i 1 q b 3 V y b m V 5 d H l w Z S 9 D a G F u Z 2 V k I F R 5 c G U u e + C 4 o + C 4 p + C 4 o e C 4 m y 4 1 L D I 5 f S Z x d W 9 0 O y w m c X V v d D t T Z W N 0 a W 9 u M S 8 y N T Y 4 L T I t a m 9 1 c m 5 l e X R 5 c G U v Q 2 h h b m d l Z C B U e X B l L n v g u J s u N i D g u I r g u L L g u K I s M z B 9 J n F 1 b 3 Q 7 L C Z x d W 9 0 O 1 N l Y 3 R p b 2 4 x L z I 1 N j g t M i 1 q b 3 V y b m V 5 d H l w Z S 9 D a G F u Z 2 V k I F R 5 c G U u e + C 4 m y 4 2 I O C 4 q + C 4 j e C 4 t O C 4 h y w z M X 0 m c X V v d D s s J n F 1 b 3 Q 7 U 2 V j d G l v b j E v M j U 2 O C 0 y L W p v d X J u Z X l 0 e X B l L 0 N o Y W 5 n Z W Q g V H l w Z S 5 7 4 L i j 4 L i n 4 L i h 4 L i b L j Y s M z J 9 J n F 1 b 3 Q 7 L C Z x d W 9 0 O 1 N l Y 3 R p b 2 4 x L z I 1 N j g t M i 1 q b 3 V y b m V 5 d H l w Z S 9 D a G F u Z 2 V k I F R 5 c G U u e + C 4 o + C 4 p + C 4 o e C 4 m + C 4 o + C 4 s O C 4 l u C 4 o S D g u I r g u L L g u K I s M z N 9 J n F 1 b 3 Q 7 L C Z x d W 9 0 O 1 N l Y 3 R p b 2 4 x L z I 1 N j g t M i 1 q b 3 V y b m V 5 d H l w Z S 9 D a G F u Z 2 V k I F R 5 c G U u e + C 4 o + C 4 p + C 4 o e C 4 m + C 4 o + C 4 s O C 4 l u C 4 o S D g u K v g u I 3 g u L T g u I c s M z R 9 J n F 1 b 3 Q 7 L C Z x d W 9 0 O 1 N l Y 3 R p b 2 4 x L z I 1 N j g t M i 1 q b 3 V y b m V 5 d H l w Z S 9 D a G F u Z 2 V k I F R 5 c G U u e + C 4 o + C 4 p + C 4 o e C 4 m + C 4 o + C 4 s O C 4 l u C 4 o S w z N X 0 m c X V v d D s s J n F 1 b 3 Q 7 U 2 V j d G l v b j E v M j U 2 O C 0 y L W p v d X J u Z X l 0 e X B l L 0 N o Y W 5 n Z W Q g V H l w Z S 5 7 4 L i h L j E g 4 L i K 4 L i y 4 L i i L D M 2 f S Z x d W 9 0 O y w m c X V v d D t T Z W N 0 a W 9 u M S 8 y N T Y 4 L T I t a m 9 1 c m 5 l e X R 5 c G U v Q 2 h h b m d l Z C B U e X B l L n v g u K E u M S D g u K v g u I 3 g u L T g u I c s M z d 9 J n F 1 b 3 Q 7 L C Z x d W 9 0 O 1 N l Y 3 R p b 2 4 x L z I 1 N j g t M i 1 q b 3 V y b m V 5 d H l w Z S 9 D a G F u Z 2 V k I F R 5 c G U u e + C 4 o + C 4 p + C 4 o e C 4 o S 4 x L D M 4 f S Z x d W 9 0 O y w m c X V v d D t T Z W N 0 a W 9 u M S 8 y N T Y 4 L T I t a m 9 1 c m 5 l e X R 5 c G U v Q 2 h h b m d l Z C B U e X B l L n v g u K E u M i D g u I r g u L L g u K I s M z l 9 J n F 1 b 3 Q 7 L C Z x d W 9 0 O 1 N l Y 3 R p b 2 4 x L z I 1 N j g t M i 1 q b 3 V y b m V 5 d H l w Z S 9 D a G F u Z 2 V k I F R 5 c G U u e + C 4 o S 4 y I O C 4 q + C 4 j e C 4 t O C 4 h y w 0 M H 0 m c X V v d D s s J n F 1 b 3 Q 7 U 2 V j d G l v b j E v M j U 2 O C 0 y L W p v d X J u Z X l 0 e X B l L 0 N o Y W 5 n Z W Q g V H l w Z S 5 7 4 L i j 4 L i n 4 L i h 4 L i h L j I s N D F 9 J n F 1 b 3 Q 7 L C Z x d W 9 0 O 1 N l Y 3 R p b 2 4 x L z I 1 N j g t M i 1 q b 3 V y b m V 5 d H l w Z S 9 D a G F u Z 2 V k I F R 5 c G U u e + C 4 o S 4 z I O C 4 i u C 4 s u C 4 o i w 0 M n 0 m c X V v d D s s J n F 1 b 3 Q 7 U 2 V j d G l v b j E v M j U 2 O C 0 y L W p v d X J u Z X l 0 e X B l L 0 N o Y W 5 n Z W Q g V H l w Z S 5 7 4 L i h L j M g 4 L i r 4 L i N 4 L i 0 4 L i H L D Q z f S Z x d W 9 0 O y w m c X V v d D t T Z W N 0 a W 9 u M S 8 y N T Y 4 L T I t a m 9 1 c m 5 l e X R 5 c G U v Q 2 h h b m d l Z C B U e X B l L n v g u K P g u K f g u K H g u K E u M y w 0 N H 0 m c X V v d D s s J n F 1 b 3 Q 7 U 2 V j d G l v b j E v M j U 2 O C 0 y L W p v d X J u Z X l 0 e X B l L 0 N o Y W 5 n Z W Q g V H l w Z S 5 7 4 L i j 4 L i n 4 L i h 4 L i h L u C 4 l e C 5 i e C 4 m S D g u I r g u L L g u K I s N D V 9 J n F 1 b 3 Q 7 L C Z x d W 9 0 O 1 N l Y 3 R p b 2 4 x L z I 1 N j g t M i 1 q b 3 V y b m V 5 d H l w Z S 9 D a G F u Z 2 V k I F R 5 c G U u e + C 4 o + C 4 p + C 4 o e C 4 o S 7 g u J X g u Y n g u J k g 4 L i r 4 L i N 4 L i 0 4 L i H L D Q 2 f S Z x d W 9 0 O y w m c X V v d D t T Z W N 0 a W 9 u M S 8 y N T Y 4 L T I t a m 9 1 c m 5 l e X R 5 c G U v Q 2 h h b m d l Z C B U e X B l L n v g u K P g u K f g u K H g u K E u 4 L i V 4 L m J 4 L i Z L D Q 3 f S Z x d W 9 0 O y w m c X V v d D t T Z W N 0 a W 9 u M S 8 y N T Y 4 L T I t a m 9 1 c m 5 l e X R 5 c G U v Q 2 h h b m d l Z C B U e X B l L n v g u K E u N C D g u I r g u L L g u K I s N D h 9 J n F 1 b 3 Q 7 L C Z x d W 9 0 O 1 N l Y 3 R p b 2 4 x L z I 1 N j g t M i 1 q b 3 V y b m V 5 d H l w Z S 9 D a G F u Z 2 V k I F R 5 c G U u e + C 4 o S 4 0 I O C 4 q + C 4 j e C 4 t O C 4 h y w 0 O X 0 m c X V v d D s s J n F 1 b 3 Q 7 U 2 V j d G l v b j E v M j U 2 O C 0 y L W p v d X J u Z X l 0 e X B l L 0 N o Y W 5 n Z W Q g V H l w Z S 5 7 4 L i j 4 L i n 4 L i h 4 L i h L j Q s N T B 9 J n F 1 b 3 Q 7 L C Z x d W 9 0 O 1 N l Y 3 R p b 2 4 x L z I 1 N j g t M i 1 q b 3 V y b m V 5 d H l w Z S 9 D a G F u Z 2 V k I F R 5 c G U u e + C 4 o S 4 1 I O C 4 i u C 4 s u C 4 o i w 1 M X 0 m c X V v d D s s J n F 1 b 3 Q 7 U 2 V j d G l v b j E v M j U 2 O C 0 y L W p v d X J u Z X l 0 e X B l L 0 N o Y W 5 n Z W Q g V H l w Z S 5 7 4 L i h L j U g 4 L i r 4 L i N 4 L i 0 4 L i H L D U y f S Z x d W 9 0 O y w m c X V v d D t T Z W N 0 a W 9 u M S 8 y N T Y 4 L T I t a m 9 1 c m 5 l e X R 5 c G U v Q 2 h h b m d l Z C B U e X B l L n v g u K P g u K f g u K H g u K E u N S w 1 M 3 0 m c X V v d D s s J n F 1 b 3 Q 7 U 2 V j d G l v b j E v M j U 2 O C 0 y L W p v d X J u Z X l 0 e X B l L 0 N o Y W 5 n Z W Q g V H l w Z S 5 7 4 L i h L j Y g 4 L i K 4 L i y 4 L i i L D U 0 f S Z x d W 9 0 O y w m c X V v d D t T Z W N 0 a W 9 u M S 8 y N T Y 4 L T I t a m 9 1 c m 5 l e X R 5 c G U v Q 2 h h b m d l Z C B U e X B l L n v g u K E u N i D g u K v g u I 3 g u L T g u I c s N T V 9 J n F 1 b 3 Q 7 L C Z x d W 9 0 O 1 N l Y 3 R p b 2 4 x L z I 1 N j g t M i 1 q b 3 V y b m V 5 d H l w Z S 9 D a G F u Z 2 V k I F R 5 c G U u e + C 4 o + C 4 p + C 4 o e C 4 o S 4 2 L D U 2 f S Z x d W 9 0 O y w m c X V v d D t T Z W N 0 a W 9 u M S 8 y N T Y 4 L T I t a m 9 1 c m 5 l e X R 5 c G U v Q 2 h h b m d l Z C B U e X B l L n v g u J v g u K f g u I o u M S D g u I r g u L L g u K I s N T d 9 J n F 1 b 3 Q 7 L C Z x d W 9 0 O 1 N l Y 3 R p b 2 4 x L z I 1 N j g t M i 1 q b 3 V y b m V 5 d H l w Z S 9 D a G F u Z 2 V k I F R 5 c G U u e + C 4 m + C 4 p + C 4 i i 4 x I O C 4 q + C 4 j e C 4 t O C 4 h y w 1 O H 0 m c X V v d D s s J n F 1 b 3 Q 7 U 2 V j d G l v b j E v M j U 2 O C 0 y L W p v d X J u Z X l 0 e X B l L 0 N o Y W 5 n Z W Q g V H l w Z S 5 7 4 L i j 4 L i n 4 L i h 4 L i b 4 L i n 4 L i K L j E s N T l 9 J n F 1 b 3 Q 7 L C Z x d W 9 0 O 1 N l Y 3 R p b 2 4 x L z I 1 N j g t M i 1 q b 3 V y b m V 5 d H l w Z S 9 D a G F u Z 2 V k I F R 5 c G U u e + C 4 m + C 4 p + C 4 i i 4 y I O C 4 i u C 4 s u C 4 o i w 2 M H 0 m c X V v d D s s J n F 1 b 3 Q 7 U 2 V j d G l v b j E v M j U 2 O C 0 y L W p v d X J u Z X l 0 e X B l L 0 N o Y W 5 n Z W Q g V H l w Z S 5 7 4 L i b 4 L i n 4 L i K L j I g 4 L i r 4 L i N 4 L i 0 4 L i H L D Y x f S Z x d W 9 0 O y w m c X V v d D t T Z W N 0 a W 9 u M S 8 y N T Y 4 L T I t a m 9 1 c m 5 l e X R 5 c G U v Q 2 h h b m d l Z C B U e X B l L n v g u K P g u K f g u K H g u J v g u K f g u I o u M i w 2 M n 0 m c X V v d D s s J n F 1 b 3 Q 7 U 2 V j d G l v b j E v M j U 2 O C 0 y L W p v d X J u Z X l 0 e X B l L 0 N o Y W 5 n Z W Q g V H l w Z S 5 7 4 L i b 4 L i n 4 L i K L j M g 4 L i K 4 L i y 4 L i i L D Y z f S Z x d W 9 0 O y w m c X V v d D t T Z W N 0 a W 9 u M S 8 y N T Y 4 L T I t a m 9 1 c m 5 l e X R 5 c G U v Q 2 h h b m d l Z C B U e X B l L n v g u J v g u K f g u I o u M y D g u K v g u I 3 g u L T g u I c s N j R 9 J n F 1 b 3 Q 7 L C Z x d W 9 0 O 1 N l Y 3 R p b 2 4 x L z I 1 N j g t M i 1 q b 3 V y b m V 5 d H l w Z S 9 D a G F u Z 2 V k I F R 5 c G U u e + C 4 o + C 4 p + C 4 o e C 4 m + C 4 p + C 4 i i 4 z L D Y 1 f S Z x d W 9 0 O y w m c X V v d D t T Z W N 0 a W 9 u M S 8 y N T Y 4 L T I t a m 9 1 c m 5 l e X R 5 c G U v Q 2 h h b m d l Z C B U e X B l L n v g u K P g u K f g u K H g u K E u 4 L i b 4 L i l 4 L i y 4 L i i 4 L m B 4 L i l 4 L i w 4 L m A 4 L i X 4 L i 1 4 L i i 4 L i a 4 L m A 4 L i X 4 L m I 4 L i y I O C 4 i u C 4 s u C 4 o i w 2 N n 0 m c X V v d D s s J n F 1 b 3 Q 7 U 2 V j d G l v b j E v M j U 2 O C 0 y L W p v d X J u Z X l 0 e X B l L 0 N o Y W 5 n Z W Q g V H l w Z S 5 7 4 L i j 4 L i n 4 L i h 4 L i h L u C 4 m + C 4 p e C 4 s u C 4 o u C 5 g e C 4 p e C 4 s O C 5 g O C 4 l + C 4 t e C 4 o u C 4 m u C 5 g O C 4 l + C 5 i O C 4 s i D g u K v g u I 3 g u L T g u I c s N j d 9 J n F 1 b 3 Q 7 L C Z x d W 9 0 O 1 N l Y 3 R p b 2 4 x L z I 1 N j g t M i 1 q b 3 V y b m V 5 d H l w Z S 9 D a G F u Z 2 V k I F R 5 c G U u e + C 4 o + C 4 p + C 4 o e C 4 o S 7 g u J v g u K X g u L L g u K L g u Y H g u K X g u L D g u Y D g u J f g u L X g u K L g u J r g u Y D g u J f g u Y j g u L I s N j h 9 J n F 1 b 3 Q 7 L C Z x d W 9 0 O 1 N l Y 3 R p b 2 4 x L z I 1 N j g t M i 1 q b 3 V y b m V 5 d H l w Z S 9 D a G F u Z 2 V k I F R 5 c G U u e + C 4 o + C 4 p + C 4 o e C 4 l + C 4 s e C 5 i e C 4 h + C 4 q + C 4 o e C 4 l C D g u I r g u L L g u K I s N j l 9 J n F 1 b 3 Q 7 L C Z x d W 9 0 O 1 N l Y 3 R p b 2 4 x L z I 1 N j g t M i 1 q b 3 V y b m V 5 d H l w Z S 9 D a G F u Z 2 V k I F R 5 c G U u e + C 4 o + C 4 p + C 4 o e C 4 l + C 4 s e C 5 i e C 4 h + C 4 q + C 4 o e C 4 l C D g u K v g u I 3 g u L T g u I c s N z B 9 J n F 1 b 3 Q 7 L C Z x d W 9 0 O 1 N l Y 3 R p b 2 4 x L z I 1 N j g t M i 1 q b 3 V y b m V 5 d H l w Z S 9 D a G F u Z 2 V k I F R 5 c G U u e + C 4 o + C 4 p + C 4 o e C 4 l + C 4 s e C 5 i e C 4 h + C 4 q + C 4 o e C 4 l C w 3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+ C 4 o + C 4 q + C 4 s e C 4 q u C 5 g O C 4 g u C 4 l S Z x d W 9 0 O y w m c X V v d D v g u I r g u L f g u Y j g u K 3 g u Y D g u I L g u J U m c X V v d D s s J n F 1 b 3 Q 7 4 L i b 4 L i j 4 L i w 4 L m A 4 L i g 4 L i X J n F 1 b 3 Q 7 L C Z x d W 9 0 O + C 4 r S 4 x I O C 4 i u C 4 s u C 4 o i Z x d W 9 0 O y w m c X V v d D v g u K 0 u M S D g u K v g u I 3 g u L T g u I c m c X V v d D s s J n F 1 b 3 Q 7 4 L i j 4 L i n 4 L i h 4 L i t L j E m c X V v d D s s J n F 1 b 3 Q 7 4 L i t L j I g 4 L i K 4 L i y 4 L i i J n F 1 b 3 Q 7 L C Z x d W 9 0 O + C 4 r S 4 y I O C 4 q + C 4 j e C 4 t O C 4 h y Z x d W 9 0 O y w m c X V v d D v g u K P g u K f g u K H g u K 0 u M i Z x d W 9 0 O y w m c X V v d D v g u K 0 u M y D g u I r g u L L g u K I m c X V v d D s s J n F 1 b 3 Q 7 4 L i t L j M g 4 L i r 4 L i N 4 L i 0 4 L i H J n F 1 b 3 Q 7 L C Z x d W 9 0 O + C 4 o + C 4 p + C 4 o e C 4 r S 4 z J n F 1 b 3 Q 7 L C Z x d W 9 0 O + C 4 o + C 4 p + C 4 o e C 4 r e C 4 m e C 4 u O C 4 m u C 4 s u C 4 p S D g u I r g u L L g u K I m c X V v d D s s J n F 1 b 3 Q 7 4 L i j 4 L i n 4 L i h 4 L i t 4 L i Z 4 L i 4 4 L i a 4 L i y 4 L i l I O C 4 q + C 4 j e C 4 t O C 4 h y Z x d W 9 0 O y w m c X V v d D v g u K P g u K f g u K H g u K 3 g u J n g u L j g u J r g u L L g u K U m c X V v d D s s J n F 1 b 3 Q 7 4 L i b L j E g 4 L i K 4 L i y 4 L i i J n F 1 b 3 Q 7 L C Z x d W 9 0 O + C 4 m y 4 x I O C 4 q + C 4 j e C 4 t O C 4 h y Z x d W 9 0 O y w m c X V v d D v g u K P g u K f g u K H g u J s u M S Z x d W 9 0 O y w m c X V v d D v g u J s u M i D g u I r g u L L g u K I m c X V v d D s s J n F 1 b 3 Q 7 4 L i b L j I g 4 L i r 4 L i N 4 L i 0 4 L i H J n F 1 b 3 Q 7 L C Z x d W 9 0 O + C 4 o + C 4 p + C 4 o e C 4 m y 4 y J n F 1 b 3 Q 7 L C Z x d W 9 0 O + C 4 m y 4 z I O C 4 i u C 4 s u C 4 o i Z x d W 9 0 O y w m c X V v d D v g u J s u M y D g u K v g u I 3 g u L T g u I c m c X V v d D s s J n F 1 b 3 Q 7 4 L i j 4 L i n 4 L i h 4 L i b L j M m c X V v d D s s J n F 1 b 3 Q 7 4 L i b L j Q g 4 L i K 4 L i y 4 L i i J n F 1 b 3 Q 7 L C Z x d W 9 0 O + C 4 m y 4 0 I O C 4 q + C 4 j e C 4 t O C 4 h y Z x d W 9 0 O y w m c X V v d D v g u K P g u K f g u K H g u J s u N C Z x d W 9 0 O y w m c X V v d D v g u J s u N S D g u I r g u L L g u K I m c X V v d D s s J n F 1 b 3 Q 7 4 L i b L j U g 4 L i r 4 L i N 4 L i 0 4 L i H J n F 1 b 3 Q 7 L C Z x d W 9 0 O + C 4 o + C 4 p + C 4 o e C 4 m y 4 1 J n F 1 b 3 Q 7 L C Z x d W 9 0 O + C 4 m y 4 2 I O C 4 i u C 4 s u C 4 o i Z x d W 9 0 O y w m c X V v d D v g u J s u N i D g u K v g u I 3 g u L T g u I c m c X V v d D s s J n F 1 b 3 Q 7 4 L i j 4 L i n 4 L i h 4 L i b L j Y m c X V v d D s s J n F 1 b 3 Q 7 4 L i j 4 L i n 4 L i h 4 L i b 4 L i j 4 L i w 4 L i W 4 L i h I O C 4 i u C 4 s u C 4 o i Z x d W 9 0 O y w m c X V v d D v g u K P g u K f g u K H g u J v g u K P g u L D g u J b g u K E g 4 L i r 4 L i N 4 L i 0 4 L i H J n F 1 b 3 Q 7 L C Z x d W 9 0 O + C 4 o + C 4 p + C 4 o e C 4 m + C 4 o + C 4 s O C 4 l u C 4 o S Z x d W 9 0 O y w m c X V v d D v g u K E u M S D g u I r g u L L g u K I m c X V v d D s s J n F 1 b 3 Q 7 4 L i h L j E g 4 L i r 4 L i N 4 L i 0 4 L i H J n F 1 b 3 Q 7 L C Z x d W 9 0 O + C 4 o + C 4 p + C 4 o e C 4 o S 4 x J n F 1 b 3 Q 7 L C Z x d W 9 0 O + C 4 o S 4 y I O C 4 i u C 4 s u C 4 o i Z x d W 9 0 O y w m c X V v d D v g u K E u M i D g u K v g u I 3 g u L T g u I c m c X V v d D s s J n F 1 b 3 Q 7 4 L i j 4 L i n 4 L i h 4 L i h L j I m c X V v d D s s J n F 1 b 3 Q 7 4 L i h L j M g 4 L i K 4 L i y 4 L i i J n F 1 b 3 Q 7 L C Z x d W 9 0 O + C 4 o S 4 z I O C 4 q + C 4 j e C 4 t O C 4 h y Z x d W 9 0 O y w m c X V v d D v g u K P g u K f g u K H g u K E u M y Z x d W 9 0 O y w m c X V v d D v g u K P g u K f g u K H g u K E u 4 L i V 4 L m J 4 L i Z I O C 4 i u C 4 s u C 4 o i Z x d W 9 0 O y w m c X V v d D v g u K P g u K f g u K H g u K E u 4 L i V 4 L m J 4 L i Z I O C 4 q + C 4 j e C 4 t O C 4 h y Z x d W 9 0 O y w m c X V v d D v g u K P g u K f g u K H g u K E u 4 L i V 4 L m J 4 L i Z J n F 1 b 3 Q 7 L C Z x d W 9 0 O + C 4 o S 4 0 I O C 4 i u C 4 s u C 4 o i Z x d W 9 0 O y w m c X V v d D v g u K E u N C D g u K v g u I 3 g u L T g u I c m c X V v d D s s J n F 1 b 3 Q 7 4 L i j 4 L i n 4 L i h 4 L i h L j Q m c X V v d D s s J n F 1 b 3 Q 7 4 L i h L j U g 4 L i K 4 L i y 4 L i i J n F 1 b 3 Q 7 L C Z x d W 9 0 O + C 4 o S 4 1 I O C 4 q + C 4 j e C 4 t O C 4 h y Z x d W 9 0 O y w m c X V v d D v g u K P g u K f g u K H g u K E u N S Z x d W 9 0 O y w m c X V v d D v g u K E u N i D g u I r g u L L g u K I m c X V v d D s s J n F 1 b 3 Q 7 4 L i h L j Y g 4 L i r 4 L i N 4 L i 0 4 L i H J n F 1 b 3 Q 7 L C Z x d W 9 0 O + C 4 o + C 4 p + C 4 o e C 4 o S 4 2 J n F 1 b 3 Q 7 L C Z x d W 9 0 O + C 4 m + C 4 p + C 4 i i 4 x I O C 4 i u C 4 s u C 4 o i Z x d W 9 0 O y w m c X V v d D v g u J v g u K f g u I o u M S D g u K v g u I 3 g u L T g u I c m c X V v d D s s J n F 1 b 3 Q 7 4 L i j 4 L i n 4 L i h 4 L i b 4 L i n 4 L i K L j E m c X V v d D s s J n F 1 b 3 Q 7 4 L i b 4 L i n 4 L i K L j I g 4 L i K 4 L i y 4 L i i J n F 1 b 3 Q 7 L C Z x d W 9 0 O + C 4 m + C 4 p + C 4 i i 4 y I O C 4 q + C 4 j e C 4 t O C 4 h y Z x d W 9 0 O y w m c X V v d D v g u K P g u K f g u K H g u J v g u K f g u I o u M i Z x d W 9 0 O y w m c X V v d D v g u J v g u K f g u I o u M y D g u I r g u L L g u K I m c X V v d D s s J n F 1 b 3 Q 7 4 L i b 4 L i n 4 L i K L j M g 4 L i r 4 L i N 4 L i 0 4 L i H J n F 1 b 3 Q 7 L C Z x d W 9 0 O + C 4 o + C 4 p + C 4 o e C 4 m + C 4 p + C 4 i i 4 z J n F 1 b 3 Q 7 L C Z x d W 9 0 O + C 4 o + C 4 p + C 4 o e C 4 o S 7 g u J v g u K X g u L L g u K L g u Y H g u K X g u L D g u Y D g u J f g u L X g u K L g u J r g u Y D g u J f g u Y j g u L I g 4 L i K 4 L i y 4 L i i J n F 1 b 3 Q 7 L C Z x d W 9 0 O + C 4 o + C 4 p + C 4 o e C 4 o S 7 g u J v g u K X g u L L g u K L g u Y H g u K X g u L D g u Y D g u J f g u L X g u K L g u J r g u Y D g u J f g u Y j g u L I g 4 L i r 4 L i N 4 L i 0 4 L i H J n F 1 b 3 Q 7 L C Z x d W 9 0 O + C 4 o + C 4 p + C 4 o e C 4 o S 7 g u J v g u K X g u L L g u K L g u Y H g u K X g u L D g u Y D g u J f g u L X g u K L g u J r g u Y D g u J f g u Y j g u L I m c X V v d D s s J n F 1 b 3 Q 7 4 L i j 4 L i n 4 L i h 4 L i X 4 L i x 4 L m J 4 L i H 4 L i r 4 L i h 4 L i U I O C 4 i u C 4 s u C 4 o i Z x d W 9 0 O y w m c X V v d D v g u K P g u K f g u K H g u J f g u L H g u Y n g u I f g u K v g u K H g u J Q g 4 L i r 4 L i N 4 L i 0 4 L i H J n F 1 b 3 Q 7 L C Z x d W 9 0 O + C 4 o + C 4 p + C 4 o e C 4 l + C 4 s e C 5 i e C 4 h + C 4 q + C 4 o e C 4 l C Z x d W 9 0 O 1 0 i I C 8 + P E V u d H J 5 I F R 5 c G U 9 I k Z p b G x D b 2 x 1 b W 5 U e X B l c y I g V m F s d W U 9 I n N B d 1 l H Q X d N R E F 3 T U R B d 0 1 E Q X d N R E F 3 T U R B d 0 1 E Q X d N R E F 3 T U R B d 0 1 E Q X d N R E F 3 T U R B d 0 1 E Q X d N R E F 3 T U R B d 0 1 E Q X d N R E F 3 T U R B d 0 1 E Q X d N R E F 3 T U R B d 0 1 E Q X d N R E F 3 T U Q i I C 8 + P E V u d H J 5 I F R 5 c G U 9 I k Z p b G x M Y X N 0 V X B k Y X R l Z C I g V m F s d W U 9 I m Q y M D I 1 L T E x L T I 2 V D A y O j Q 5 O j U 2 L j E 4 M T Q 1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z I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U 2 O C 0 y L W p v d X J u Z X l 0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1 N j g t M i 1 q b 3 V y b m V 5 d H l w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T Y 4 L T I t a m 9 1 c m 5 l e X R 5 c G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7 O r 7 C L u A 0 + p p V 6 8 j 8 O e Q A A A A A A C A A A A A A A Q Z g A A A A E A A C A A A A C R C r m 2 l v 8 d 9 9 k 4 M / E W X 8 G N u s M O M w 6 g w 1 z z t D H s 2 9 7 d z w A A A A A O g A A A A A I A A C A A A A D P q H I 9 y h o i r P + y i L Z J 8 P b C 5 I E p s m c S W g X Y W j 9 K g K T s G V A A A A C X X R v 1 Q i D u O U q 4 a B d B U j L 2 h Y L 0 m b N 0 7 Q o U f y y v z n 7 N r Y c d G q V h u v R B v c p r u Y l h P o f k 2 B j x F J 9 5 z B S / W z F b M u x j / V z I X o Q 9 p X h T u c D 3 V t D x N U A A A A B 5 A B k z W h p v o J j o 3 A M K H 0 T U 8 T V 2 5 1 b P y D D 5 A L j W n P O T E 6 v l F b I 3 j R a 4 d I 6 y X x v E E Q Z O i n m U R S k 2 h q 3 S B 4 G L H k r / < / D a t a M a s h u p > 
</file>

<file path=customXml/itemProps1.xml><?xml version="1.0" encoding="utf-8"?>
<ds:datastoreItem xmlns:ds="http://schemas.openxmlformats.org/officeDocument/2006/customXml" ds:itemID="{7737B9F9-6858-44CD-83F9-6B4FFA2E21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</vt:lpstr>
      <vt:lpstr>1_66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2018-01-12T06:57:43Z</cp:lastPrinted>
  <dcterms:created xsi:type="dcterms:W3CDTF">2017-12-21T02:33:05Z</dcterms:created>
  <dcterms:modified xsi:type="dcterms:W3CDTF">2025-11-26T04:20:46Z</dcterms:modified>
</cp:coreProperties>
</file>