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126\Documents\งานลม\งาน พี่โก 26-28 พย 68\ตารางปี68\"/>
    </mc:Choice>
  </mc:AlternateContent>
  <xr:revisionPtr revIDLastSave="0" documentId="8_{4AFF86C9-D838-40A2-9E12-A63BDE609DDC}" xr6:coauthVersionLast="47" xr6:coauthVersionMax="47" xr10:uidLastSave="{00000000-0000-0000-0000-000000000000}"/>
  <bookViews>
    <workbookView showHorizontalScroll="0" showVerticalScroll="0" showSheetTabs="0" xWindow="0" yWindow="0" windowWidth="11520" windowHeight="12360" xr2:uid="{00000000-000D-0000-FFFF-FFFF00000000}"/>
  </bookViews>
  <sheets>
    <sheet name="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C21" i="1"/>
  <c r="D21" i="1"/>
  <c r="E21" i="1"/>
  <c r="F21" i="1"/>
  <c r="G21" i="1"/>
  <c r="H21" i="1"/>
  <c r="I21" i="1"/>
  <c r="J21" i="1"/>
  <c r="B21" i="1"/>
  <c r="K20" i="1"/>
  <c r="K19" i="1"/>
  <c r="K18" i="1"/>
  <c r="C17" i="1"/>
  <c r="D17" i="1"/>
  <c r="E17" i="1"/>
  <c r="F17" i="1"/>
  <c r="G17" i="1"/>
  <c r="H17" i="1"/>
  <c r="I17" i="1"/>
  <c r="J17" i="1"/>
  <c r="B17" i="1"/>
  <c r="K16" i="1"/>
  <c r="K15" i="1"/>
  <c r="K14" i="1"/>
  <c r="C13" i="1"/>
  <c r="D13" i="1"/>
  <c r="E13" i="1"/>
  <c r="F13" i="1"/>
  <c r="G13" i="1"/>
  <c r="H13" i="1"/>
  <c r="I13" i="1"/>
  <c r="J13" i="1"/>
  <c r="B13" i="1"/>
  <c r="K12" i="1"/>
  <c r="K11" i="1"/>
  <c r="K10" i="1"/>
  <c r="K9" i="1"/>
  <c r="K8" i="1"/>
  <c r="K7" i="1"/>
  <c r="C6" i="1"/>
  <c r="D6" i="1"/>
  <c r="F6" i="1"/>
  <c r="G6" i="1"/>
  <c r="H6" i="1"/>
  <c r="I6" i="1"/>
  <c r="J6" i="1"/>
  <c r="B6" i="1"/>
  <c r="K5" i="1"/>
  <c r="K4" i="1"/>
  <c r="K3" i="1"/>
  <c r="C22" i="1" l="1"/>
  <c r="J22" i="1"/>
  <c r="K17" i="1"/>
  <c r="B22" i="1"/>
  <c r="K13" i="1"/>
  <c r="K6" i="1"/>
  <c r="D22" i="1"/>
  <c r="G22" i="1"/>
  <c r="H22" i="1"/>
  <c r="F22" i="1"/>
  <c r="I22" i="1"/>
  <c r="E22" i="1"/>
  <c r="K21" i="1"/>
  <c r="K22" i="1" l="1"/>
</calcChain>
</file>

<file path=xl/sharedStrings.xml><?xml version="1.0" encoding="utf-8"?>
<sst xmlns="http://schemas.openxmlformats.org/spreadsheetml/2006/main" count="32" uniqueCount="32">
  <si>
    <t xml:space="preserve">ชั้น </t>
  </si>
  <si>
    <t>ออทิสติก</t>
  </si>
  <si>
    <t>อนุบาล 1</t>
  </si>
  <si>
    <t>อนุบาล 2</t>
  </si>
  <si>
    <t>อนุบาล 3</t>
  </si>
  <si>
    <t>รวมทั้งสิ้น</t>
  </si>
  <si>
    <t>พิการซ้อน</t>
  </si>
  <si>
    <t xml:space="preserve"> รวมก่อนประถมศึกษา </t>
  </si>
  <si>
    <t xml:space="preserve"> ประถมศึกษาปีที่ 1 </t>
  </si>
  <si>
    <t xml:space="preserve"> ประถมศึกษาปีที่ 2 </t>
  </si>
  <si>
    <t xml:space="preserve"> ประถมศึกษาปีที่ 3 </t>
  </si>
  <si>
    <t xml:space="preserve"> ประถมศึกษาปีที่ 4 </t>
  </si>
  <si>
    <t xml:space="preserve"> ประถมศึกษาปีที่ 5 </t>
  </si>
  <si>
    <t xml:space="preserve"> ประถมศึกษาปีที่ 6 </t>
  </si>
  <si>
    <t xml:space="preserve"> รวมประถมศึกษา </t>
  </si>
  <si>
    <t xml:space="preserve"> มัธยมศึกษาปีที่ 1 </t>
  </si>
  <si>
    <t xml:space="preserve"> มัธยมศึกษาปีที่ 2 </t>
  </si>
  <si>
    <t xml:space="preserve"> มัธยมศึกษาปีที่ 3 </t>
  </si>
  <si>
    <t xml:space="preserve"> รวมมัธยมศึกษาตอนต้น </t>
  </si>
  <si>
    <t xml:space="preserve"> มัธยมศึกษาปีที่ 4 </t>
  </si>
  <si>
    <t xml:space="preserve"> มัธยมศึกษาปีที่ 5 </t>
  </si>
  <si>
    <t xml:space="preserve"> มัธยมศึกษาปีที่ 6 </t>
  </si>
  <si>
    <t xml:space="preserve"> รวมมัธยมศึกษาตอนปลาย </t>
  </si>
  <si>
    <t>รวม</t>
  </si>
  <si>
    <t>บกพร่องทาง
การเห็น</t>
  </si>
  <si>
    <t>บกพร่องทาง
การได้ยิน</t>
  </si>
  <si>
    <t>บกพร่องทาง
สติปัญญา</t>
  </si>
  <si>
    <t>บกพร่องทาง
ร่างกาย/สุขภาพ</t>
  </si>
  <si>
    <t>ปัญหาทาง
การเรียนรู้</t>
  </si>
  <si>
    <t>บกพร่องทาง
การพูด/ภาษา</t>
  </si>
  <si>
    <t>ปัญหาทาง
พฤติกรรม/อารมณ์</t>
  </si>
  <si>
    <t>ตารางที่ 13 จำนวนนักเรียนพิการเรียนร่วม จำแนกตามประเภทความพิการ รายชั้น ปีการศึกษา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</si>
</sst>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8" applyNumberFormat="0" applyAlignment="0" applyProtection="0"/>
    <xf numFmtId="0" fontId="12" fillId="6" borderId="9" applyNumberFormat="0" applyAlignment="0" applyProtection="0"/>
    <xf numFmtId="0" fontId="13" fillId="6" borderId="8" applyNumberFormat="0" applyAlignment="0" applyProtection="0"/>
    <xf numFmtId="0" fontId="14" fillId="0" borderId="10" applyNumberFormat="0" applyFill="0" applyAlignment="0" applyProtection="0"/>
    <xf numFmtId="0" fontId="15" fillId="7" borderId="11" applyNumberFormat="0" applyAlignment="0" applyProtection="0"/>
    <xf numFmtId="0" fontId="16" fillId="0" borderId="0" applyNumberFormat="0" applyFill="0" applyBorder="0" applyAlignment="0" applyProtection="0"/>
    <xf numFmtId="0" fontId="2" fillId="8" borderId="12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9" fillId="32" borderId="0" applyNumberFormat="0" applyBorder="0" applyAlignment="0" applyProtection="0"/>
  </cellStyleXfs>
  <cellXfs count="22">
    <xf numFmtId="0" fontId="0" fillId="0" borderId="0" xfId="0"/>
    <xf numFmtId="165" fontId="1" fillId="0" borderId="2" xfId="1" applyNumberFormat="1" applyFont="1" applyBorder="1"/>
    <xf numFmtId="165" fontId="3" fillId="0" borderId="1" xfId="1" applyNumberFormat="1" applyFont="1" applyBorder="1"/>
    <xf numFmtId="0" fontId="3" fillId="0" borderId="0" xfId="0" applyFont="1"/>
    <xf numFmtId="165" fontId="1" fillId="0" borderId="3" xfId="1" applyNumberFormat="1" applyFont="1" applyBorder="1"/>
    <xf numFmtId="165" fontId="3" fillId="0" borderId="14" xfId="1" applyNumberFormat="1" applyFont="1" applyBorder="1"/>
    <xf numFmtId="165" fontId="3" fillId="0" borderId="14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1" fillId="0" borderId="4" xfId="1" applyNumberFormat="1" applyFont="1" applyBorder="1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165" fontId="1" fillId="0" borderId="0" xfId="0" applyNumberFormat="1" applyFont="1"/>
    <xf numFmtId="165" fontId="1" fillId="0" borderId="2" xfId="1" applyNumberFormat="1" applyFont="1" applyBorder="1" applyAlignment="1">
      <alignment horizontal="right" vertical="center" wrapText="1"/>
    </xf>
    <xf numFmtId="165" fontId="1" fillId="0" borderId="3" xfId="1" applyNumberFormat="1" applyFont="1" applyBorder="1" applyAlignment="1">
      <alignment horizontal="right" vertical="center" wrapText="1"/>
    </xf>
    <xf numFmtId="165" fontId="1" fillId="0" borderId="4" xfId="1" applyNumberFormat="1" applyFont="1" applyBorder="1" applyAlignment="1">
      <alignment horizontal="right" vertical="center" wrapText="1"/>
    </xf>
    <xf numFmtId="165" fontId="3" fillId="0" borderId="0" xfId="0" applyNumberFormat="1" applyFont="1"/>
    <xf numFmtId="165" fontId="3" fillId="0" borderId="2" xfId="1" applyNumberFormat="1" applyFont="1" applyBorder="1" applyAlignment="1">
      <alignment horizontal="left"/>
    </xf>
    <xf numFmtId="165" fontId="3" fillId="0" borderId="3" xfId="1" applyNumberFormat="1" applyFont="1" applyBorder="1" applyAlignment="1">
      <alignment horizontal="left"/>
    </xf>
    <xf numFmtId="165" fontId="3" fillId="0" borderId="4" xfId="1" applyNumberFormat="1" applyFont="1" applyBorder="1" applyAlignment="1">
      <alignment horizontal="left"/>
    </xf>
    <xf numFmtId="165" fontId="20" fillId="0" borderId="15" xfId="1" applyNumberFormat="1" applyFont="1" applyBorder="1" applyAlignment="1">
      <alignment horizontal="center"/>
    </xf>
    <xf numFmtId="0" fontId="3" fillId="0" borderId="16" xfId="0" applyFont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topLeftCell="B1" zoomScale="89" workbookViewId="0">
      <selection activeCell="J21" sqref="J21"/>
    </sheetView>
  </sheetViews>
  <sheetFormatPr defaultColWidth="9.109375" defaultRowHeight="21"/>
  <cols>
    <col min="1" max="1" width="22.6640625" style="10" bestFit="1" customWidth="1"/>
    <col min="2" max="4" width="10.33203125" style="10" bestFit="1" customWidth="1"/>
    <col min="5" max="5" width="12.88671875" style="10" bestFit="1" customWidth="1"/>
    <col min="6" max="6" width="9.88671875" style="10" bestFit="1" customWidth="1"/>
    <col min="7" max="7" width="11" style="10" bestFit="1" customWidth="1"/>
    <col min="8" max="8" width="14.88671875" style="10" bestFit="1" customWidth="1"/>
    <col min="9" max="10" width="8.6640625" style="10" bestFit="1" customWidth="1"/>
    <col min="11" max="11" width="9.88671875" style="10" bestFit="1" customWidth="1"/>
    <col min="12" max="17" width="9.109375" style="10"/>
    <col min="18" max="18" width="9.88671875" style="10" bestFit="1" customWidth="1"/>
    <col min="19" max="16384" width="9.109375" style="10"/>
  </cols>
  <sheetData>
    <row r="1" spans="1:18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8" ht="84">
      <c r="A2" s="11" t="s">
        <v>0</v>
      </c>
      <c r="B2" s="11" t="s">
        <v>24</v>
      </c>
      <c r="C2" s="11" t="s">
        <v>25</v>
      </c>
      <c r="D2" s="11" t="s">
        <v>26</v>
      </c>
      <c r="E2" s="11" t="s">
        <v>27</v>
      </c>
      <c r="F2" s="11" t="s">
        <v>28</v>
      </c>
      <c r="G2" s="11" t="s">
        <v>29</v>
      </c>
      <c r="H2" s="11" t="s">
        <v>30</v>
      </c>
      <c r="I2" s="11" t="s">
        <v>1</v>
      </c>
      <c r="J2" s="11" t="s">
        <v>6</v>
      </c>
      <c r="K2" s="11" t="s">
        <v>23</v>
      </c>
    </row>
    <row r="3" spans="1:18">
      <c r="A3" s="17" t="s">
        <v>2</v>
      </c>
      <c r="B3" s="13">
        <v>476</v>
      </c>
      <c r="C3" s="13">
        <v>1206</v>
      </c>
      <c r="D3" s="13">
        <v>18022</v>
      </c>
      <c r="E3" s="13">
        <v>9520</v>
      </c>
      <c r="F3" s="13">
        <v>310</v>
      </c>
      <c r="G3" s="13">
        <v>556</v>
      </c>
      <c r="H3" s="13">
        <v>316</v>
      </c>
      <c r="I3" s="13">
        <v>18258</v>
      </c>
      <c r="J3" s="13">
        <v>12468</v>
      </c>
      <c r="K3" s="1">
        <f>SUM(B3:J3)</f>
        <v>61132</v>
      </c>
    </row>
    <row r="4" spans="1:18">
      <c r="A4" s="18" t="s">
        <v>3</v>
      </c>
      <c r="B4" s="14">
        <v>18</v>
      </c>
      <c r="C4" s="14">
        <v>106</v>
      </c>
      <c r="D4" s="14">
        <v>142</v>
      </c>
      <c r="E4" s="14">
        <v>62</v>
      </c>
      <c r="F4" s="14">
        <v>6</v>
      </c>
      <c r="G4" s="14">
        <v>42</v>
      </c>
      <c r="H4" s="14">
        <v>16</v>
      </c>
      <c r="I4" s="14">
        <v>310</v>
      </c>
      <c r="J4" s="14">
        <v>80</v>
      </c>
      <c r="K4" s="1">
        <f>SUM(B4:J4)</f>
        <v>782</v>
      </c>
    </row>
    <row r="5" spans="1:18">
      <c r="A5" s="19" t="s">
        <v>4</v>
      </c>
      <c r="B5" s="15">
        <v>22</v>
      </c>
      <c r="C5" s="15">
        <v>152</v>
      </c>
      <c r="D5" s="15">
        <v>408</v>
      </c>
      <c r="E5" s="15">
        <v>262</v>
      </c>
      <c r="F5" s="15">
        <v>44</v>
      </c>
      <c r="G5" s="15">
        <v>176</v>
      </c>
      <c r="H5" s="15">
        <v>110</v>
      </c>
      <c r="I5" s="15">
        <v>912</v>
      </c>
      <c r="J5" s="15">
        <v>214</v>
      </c>
      <c r="K5" s="1">
        <f>SUM(B5:J5)</f>
        <v>2300</v>
      </c>
    </row>
    <row r="6" spans="1:18" s="3" customFormat="1">
      <c r="A6" s="6" t="s">
        <v>7</v>
      </c>
      <c r="B6" s="2">
        <f>SUM(B3:B5)</f>
        <v>516</v>
      </c>
      <c r="C6" s="2">
        <f t="shared" ref="C6:J6" si="0">SUM(C3:C5)</f>
        <v>1464</v>
      </c>
      <c r="D6" s="2">
        <f t="shared" si="0"/>
        <v>18572</v>
      </c>
      <c r="E6" s="2">
        <f t="shared" si="0"/>
        <v>9844</v>
      </c>
      <c r="F6" s="2">
        <f t="shared" si="0"/>
        <v>360</v>
      </c>
      <c r="G6" s="2">
        <f t="shared" si="0"/>
        <v>774</v>
      </c>
      <c r="H6" s="2">
        <f t="shared" si="0"/>
        <v>442</v>
      </c>
      <c r="I6" s="2">
        <f t="shared" si="0"/>
        <v>19480</v>
      </c>
      <c r="J6" s="2">
        <f t="shared" si="0"/>
        <v>12762</v>
      </c>
      <c r="K6" s="2">
        <f>SUM(K3:K5)</f>
        <v>64214</v>
      </c>
      <c r="M6" s="16"/>
    </row>
    <row r="7" spans="1:18">
      <c r="A7" s="17" t="s">
        <v>8</v>
      </c>
      <c r="B7" s="1">
        <v>100</v>
      </c>
      <c r="C7" s="1">
        <v>328</v>
      </c>
      <c r="D7" s="1">
        <v>1052</v>
      </c>
      <c r="E7" s="1">
        <v>486</v>
      </c>
      <c r="F7" s="1">
        <v>176</v>
      </c>
      <c r="G7" s="1">
        <v>240</v>
      </c>
      <c r="H7" s="1">
        <v>186</v>
      </c>
      <c r="I7" s="1">
        <v>1528</v>
      </c>
      <c r="J7" s="1">
        <v>506</v>
      </c>
      <c r="K7" s="1">
        <f t="shared" ref="K7:K12" si="1">SUM(B7:J7)</f>
        <v>4602</v>
      </c>
    </row>
    <row r="8" spans="1:18">
      <c r="A8" s="18" t="s">
        <v>9</v>
      </c>
      <c r="B8" s="4">
        <v>248</v>
      </c>
      <c r="C8" s="4">
        <v>408</v>
      </c>
      <c r="D8" s="4">
        <v>2106</v>
      </c>
      <c r="E8" s="4">
        <v>804</v>
      </c>
      <c r="F8" s="4">
        <v>1286</v>
      </c>
      <c r="G8" s="4">
        <v>594</v>
      </c>
      <c r="H8" s="4">
        <v>722</v>
      </c>
      <c r="I8" s="4">
        <v>2228</v>
      </c>
      <c r="J8" s="4">
        <v>978</v>
      </c>
      <c r="K8" s="4">
        <f t="shared" si="1"/>
        <v>9374</v>
      </c>
    </row>
    <row r="9" spans="1:18">
      <c r="A9" s="18" t="s">
        <v>10</v>
      </c>
      <c r="B9" s="4">
        <v>172</v>
      </c>
      <c r="C9" s="4">
        <v>478</v>
      </c>
      <c r="D9" s="4">
        <v>3052</v>
      </c>
      <c r="E9" s="4">
        <v>942</v>
      </c>
      <c r="F9" s="4">
        <v>50014</v>
      </c>
      <c r="G9" s="4">
        <v>614</v>
      </c>
      <c r="H9" s="4">
        <v>1202</v>
      </c>
      <c r="I9" s="4">
        <v>2074</v>
      </c>
      <c r="J9" s="4">
        <v>1318</v>
      </c>
      <c r="K9" s="4">
        <f t="shared" si="1"/>
        <v>59866</v>
      </c>
    </row>
    <row r="10" spans="1:18">
      <c r="A10" s="18" t="s">
        <v>11</v>
      </c>
      <c r="B10" s="4">
        <v>190</v>
      </c>
      <c r="C10" s="4">
        <v>472</v>
      </c>
      <c r="D10" s="4">
        <v>4074</v>
      </c>
      <c r="E10" s="4">
        <v>1102</v>
      </c>
      <c r="F10" s="4">
        <v>102496</v>
      </c>
      <c r="G10" s="4">
        <v>546</v>
      </c>
      <c r="H10" s="4">
        <v>1288</v>
      </c>
      <c r="I10" s="4">
        <v>1944</v>
      </c>
      <c r="J10" s="4">
        <v>1640</v>
      </c>
      <c r="K10" s="4">
        <f t="shared" si="1"/>
        <v>113752</v>
      </c>
    </row>
    <row r="11" spans="1:18">
      <c r="A11" s="18" t="s">
        <v>12</v>
      </c>
      <c r="B11" s="4">
        <v>258</v>
      </c>
      <c r="C11" s="4">
        <v>536</v>
      </c>
      <c r="D11" s="4">
        <v>4754</v>
      </c>
      <c r="E11" s="4">
        <v>1176</v>
      </c>
      <c r="F11" s="4">
        <v>116830</v>
      </c>
      <c r="G11" s="4">
        <v>492</v>
      </c>
      <c r="H11" s="4">
        <v>1348</v>
      </c>
      <c r="I11" s="4">
        <v>2100</v>
      </c>
      <c r="J11" s="4">
        <v>1888</v>
      </c>
      <c r="K11" s="4">
        <f t="shared" si="1"/>
        <v>129382</v>
      </c>
    </row>
    <row r="12" spans="1:18">
      <c r="A12" s="19" t="s">
        <v>13</v>
      </c>
      <c r="B12" s="9">
        <v>268</v>
      </c>
      <c r="C12" s="9">
        <v>640</v>
      </c>
      <c r="D12" s="9">
        <v>5324</v>
      </c>
      <c r="E12" s="9">
        <v>1392</v>
      </c>
      <c r="F12" s="9">
        <v>111776</v>
      </c>
      <c r="G12" s="9">
        <v>558</v>
      </c>
      <c r="H12" s="9">
        <v>1654</v>
      </c>
      <c r="I12" s="9">
        <v>2072</v>
      </c>
      <c r="J12" s="9">
        <v>2074</v>
      </c>
      <c r="K12" s="9">
        <f t="shared" si="1"/>
        <v>125758</v>
      </c>
    </row>
    <row r="13" spans="1:18" s="3" customFormat="1">
      <c r="A13" s="7" t="s">
        <v>14</v>
      </c>
      <c r="B13" s="2">
        <f>SUM(B7:B12)</f>
        <v>1236</v>
      </c>
      <c r="C13" s="2">
        <f t="shared" ref="C13:J13" si="2">SUM(C7:C12)</f>
        <v>2862</v>
      </c>
      <c r="D13" s="2">
        <f t="shared" si="2"/>
        <v>20362</v>
      </c>
      <c r="E13" s="2">
        <f t="shared" si="2"/>
        <v>5902</v>
      </c>
      <c r="F13" s="2">
        <f t="shared" si="2"/>
        <v>382578</v>
      </c>
      <c r="G13" s="2">
        <f t="shared" si="2"/>
        <v>3044</v>
      </c>
      <c r="H13" s="2">
        <f t="shared" si="2"/>
        <v>6400</v>
      </c>
      <c r="I13" s="2">
        <f t="shared" si="2"/>
        <v>11946</v>
      </c>
      <c r="J13" s="2">
        <f t="shared" si="2"/>
        <v>8404</v>
      </c>
      <c r="K13" s="2">
        <f>SUM(K7:K12)</f>
        <v>442734</v>
      </c>
      <c r="R13" s="16"/>
    </row>
    <row r="14" spans="1:18">
      <c r="A14" s="17" t="s">
        <v>15</v>
      </c>
      <c r="B14" s="1">
        <v>130</v>
      </c>
      <c r="C14" s="1">
        <v>584</v>
      </c>
      <c r="D14" s="1">
        <v>3080</v>
      </c>
      <c r="E14" s="1">
        <v>512</v>
      </c>
      <c r="F14" s="1">
        <v>37564</v>
      </c>
      <c r="G14" s="1">
        <v>132</v>
      </c>
      <c r="H14" s="1">
        <v>432</v>
      </c>
      <c r="I14" s="1">
        <v>966</v>
      </c>
      <c r="J14" s="1">
        <v>972</v>
      </c>
      <c r="K14" s="1">
        <f>SUM(B14:J14)</f>
        <v>44372</v>
      </c>
    </row>
    <row r="15" spans="1:18">
      <c r="A15" s="18" t="s">
        <v>16</v>
      </c>
      <c r="B15" s="4">
        <v>196</v>
      </c>
      <c r="C15" s="4">
        <v>610</v>
      </c>
      <c r="D15" s="4">
        <v>3642</v>
      </c>
      <c r="E15" s="4">
        <v>840</v>
      </c>
      <c r="F15" s="4">
        <v>41892</v>
      </c>
      <c r="G15" s="4">
        <v>136</v>
      </c>
      <c r="H15" s="4">
        <v>632</v>
      </c>
      <c r="I15" s="4">
        <v>1240</v>
      </c>
      <c r="J15" s="4">
        <v>1148</v>
      </c>
      <c r="K15" s="4">
        <f>SUM(B15:J15)</f>
        <v>50336</v>
      </c>
    </row>
    <row r="16" spans="1:18">
      <c r="A16" s="19" t="s">
        <v>17</v>
      </c>
      <c r="B16" s="9">
        <v>218</v>
      </c>
      <c r="C16" s="9">
        <v>624</v>
      </c>
      <c r="D16" s="9">
        <v>3480</v>
      </c>
      <c r="E16" s="9">
        <v>958</v>
      </c>
      <c r="F16" s="9">
        <v>34524</v>
      </c>
      <c r="G16" s="9">
        <v>170</v>
      </c>
      <c r="H16" s="9">
        <v>492</v>
      </c>
      <c r="I16" s="9">
        <v>1104</v>
      </c>
      <c r="J16" s="9">
        <v>1014</v>
      </c>
      <c r="K16" s="9">
        <f>SUM(B16:J16)</f>
        <v>42584</v>
      </c>
    </row>
    <row r="17" spans="1:11" s="3" customFormat="1">
      <c r="A17" s="7" t="s">
        <v>18</v>
      </c>
      <c r="B17" s="2">
        <f>SUM(B14:B16)</f>
        <v>544</v>
      </c>
      <c r="C17" s="2">
        <f t="shared" ref="C17:K17" si="3">SUM(C14:C16)</f>
        <v>1818</v>
      </c>
      <c r="D17" s="2">
        <f t="shared" si="3"/>
        <v>10202</v>
      </c>
      <c r="E17" s="2">
        <f t="shared" si="3"/>
        <v>2310</v>
      </c>
      <c r="F17" s="2">
        <f t="shared" si="3"/>
        <v>113980</v>
      </c>
      <c r="G17" s="2">
        <f t="shared" si="3"/>
        <v>438</v>
      </c>
      <c r="H17" s="2">
        <f t="shared" si="3"/>
        <v>1556</v>
      </c>
      <c r="I17" s="2">
        <f t="shared" si="3"/>
        <v>3310</v>
      </c>
      <c r="J17" s="2">
        <f t="shared" si="3"/>
        <v>3134</v>
      </c>
      <c r="K17" s="2">
        <f t="shared" si="3"/>
        <v>137292</v>
      </c>
    </row>
    <row r="18" spans="1:11">
      <c r="A18" s="17" t="s">
        <v>19</v>
      </c>
      <c r="B18" s="1">
        <v>106</v>
      </c>
      <c r="C18" s="1">
        <v>456</v>
      </c>
      <c r="D18" s="1">
        <v>1282</v>
      </c>
      <c r="E18" s="1">
        <v>314</v>
      </c>
      <c r="F18" s="1">
        <v>3948</v>
      </c>
      <c r="G18" s="1">
        <v>18</v>
      </c>
      <c r="H18" s="1">
        <v>106</v>
      </c>
      <c r="I18" s="1">
        <v>424</v>
      </c>
      <c r="J18" s="1">
        <v>460</v>
      </c>
      <c r="K18" s="1">
        <f>SUM(B18:J18)</f>
        <v>7114</v>
      </c>
    </row>
    <row r="19" spans="1:11">
      <c r="A19" s="18" t="s">
        <v>20</v>
      </c>
      <c r="B19" s="4">
        <v>98</v>
      </c>
      <c r="C19" s="4">
        <v>446</v>
      </c>
      <c r="D19" s="4">
        <v>1184</v>
      </c>
      <c r="E19" s="4">
        <v>328</v>
      </c>
      <c r="F19" s="4">
        <v>2120</v>
      </c>
      <c r="G19" s="4">
        <v>30</v>
      </c>
      <c r="H19" s="4">
        <v>98</v>
      </c>
      <c r="I19" s="4">
        <v>428</v>
      </c>
      <c r="J19" s="4">
        <v>322</v>
      </c>
      <c r="K19" s="4">
        <f>SUM(B19:J19)</f>
        <v>5054</v>
      </c>
    </row>
    <row r="20" spans="1:11">
      <c r="A20" s="19" t="s">
        <v>21</v>
      </c>
      <c r="B20" s="9">
        <v>136</v>
      </c>
      <c r="C20" s="9">
        <v>460</v>
      </c>
      <c r="D20" s="9">
        <v>1130</v>
      </c>
      <c r="E20" s="9">
        <v>328</v>
      </c>
      <c r="F20" s="9">
        <v>2260</v>
      </c>
      <c r="G20" s="9">
        <v>34</v>
      </c>
      <c r="H20" s="9">
        <v>110</v>
      </c>
      <c r="I20" s="9">
        <v>378</v>
      </c>
      <c r="J20" s="9">
        <v>314</v>
      </c>
      <c r="K20" s="9">
        <f>SUM(B20:J20)</f>
        <v>5150</v>
      </c>
    </row>
    <row r="21" spans="1:11" s="3" customFormat="1">
      <c r="A21" s="20" t="s">
        <v>22</v>
      </c>
      <c r="B21" s="2">
        <f>SUM(B18:B20)</f>
        <v>340</v>
      </c>
      <c r="C21" s="2">
        <f t="shared" ref="C21:K21" si="4">SUM(C18:C20)</f>
        <v>1362</v>
      </c>
      <c r="D21" s="2">
        <f t="shared" si="4"/>
        <v>3596</v>
      </c>
      <c r="E21" s="2">
        <f t="shared" si="4"/>
        <v>970</v>
      </c>
      <c r="F21" s="2">
        <f t="shared" si="4"/>
        <v>8328</v>
      </c>
      <c r="G21" s="2">
        <f t="shared" si="4"/>
        <v>82</v>
      </c>
      <c r="H21" s="2">
        <f t="shared" si="4"/>
        <v>314</v>
      </c>
      <c r="I21" s="2">
        <f t="shared" si="4"/>
        <v>1230</v>
      </c>
      <c r="J21" s="2">
        <f t="shared" si="4"/>
        <v>1096</v>
      </c>
      <c r="K21" s="2">
        <f t="shared" si="4"/>
        <v>17318</v>
      </c>
    </row>
    <row r="22" spans="1:11" s="3" customFormat="1">
      <c r="A22" s="8" t="s">
        <v>5</v>
      </c>
      <c r="B22" s="5">
        <f>SUM(B21,B17,B13,B6)</f>
        <v>2636</v>
      </c>
      <c r="C22" s="5">
        <f t="shared" ref="C22:J22" si="5">SUM(C21,C17,C13,C6)</f>
        <v>7506</v>
      </c>
      <c r="D22" s="5">
        <f t="shared" si="5"/>
        <v>52732</v>
      </c>
      <c r="E22" s="5">
        <f t="shared" si="5"/>
        <v>19026</v>
      </c>
      <c r="F22" s="5">
        <f t="shared" si="5"/>
        <v>505246</v>
      </c>
      <c r="G22" s="5">
        <f t="shared" si="5"/>
        <v>4338</v>
      </c>
      <c r="H22" s="5">
        <f t="shared" si="5"/>
        <v>8712</v>
      </c>
      <c r="I22" s="5">
        <f t="shared" si="5"/>
        <v>35966</v>
      </c>
      <c r="J22" s="5">
        <f t="shared" si="5"/>
        <v>25396</v>
      </c>
      <c r="K22" s="5">
        <f>SUM(K6,K13,K17,K21)</f>
        <v>661558</v>
      </c>
    </row>
    <row r="29" spans="1:11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3" spans="2:11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>
      <c r="B35" s="12"/>
      <c r="C35" s="12"/>
      <c r="D35" s="12"/>
      <c r="E35" s="12"/>
      <c r="F35" s="12"/>
      <c r="G35" s="12"/>
      <c r="H35" s="12"/>
      <c r="I35" s="12"/>
      <c r="J35" s="12"/>
      <c r="K35" s="12"/>
    </row>
  </sheetData>
  <mergeCells count="1">
    <mergeCell ref="A1:K1"/>
  </mergeCells>
  <pageMargins left="0.51181102362204722" right="0.31496062992125984" top="0.74803149606299213" bottom="0.74803149606299213" header="0.31496062992125984" footer="0.31496062992125984"/>
  <pageSetup paperSize="9" orientation="landscape" r:id="rId1"/>
  <headerFooter>
    <oddHeader>&amp;C&amp;"TH SarabunPSK,ตัวหนา"&amp;16 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neansard sirimilin</cp:lastModifiedBy>
  <cp:lastPrinted>2018-08-02T03:17:10Z</cp:lastPrinted>
  <dcterms:created xsi:type="dcterms:W3CDTF">2017-12-12T02:42:32Z</dcterms:created>
  <dcterms:modified xsi:type="dcterms:W3CDTF">2026-01-20T03:53:08Z</dcterms:modified>
</cp:coreProperties>
</file>