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icha\OneDrive - Office of the Basic Education Commission\Desktop\2567\"/>
    </mc:Choice>
  </mc:AlternateContent>
  <bookViews>
    <workbookView xWindow="6045" yWindow="495" windowWidth="27555" windowHeight="19845" tabRatio="837"/>
  </bookViews>
  <sheets>
    <sheet name="04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8" i="3" l="1"/>
  <c r="R14" i="3"/>
  <c r="R10" i="3"/>
  <c r="Q23" i="3"/>
  <c r="Q18" i="3"/>
  <c r="Q14" i="3"/>
  <c r="Q10" i="3"/>
  <c r="C23" i="3" l="1"/>
  <c r="D23" i="3"/>
  <c r="E23" i="3"/>
  <c r="F23" i="3"/>
  <c r="G23" i="3"/>
  <c r="H23" i="3"/>
  <c r="K23" i="3"/>
  <c r="L23" i="3"/>
  <c r="M23" i="3"/>
  <c r="N23" i="3"/>
  <c r="O23" i="3"/>
  <c r="P23" i="3"/>
  <c r="R23" i="3"/>
  <c r="S23" i="3"/>
  <c r="B23" i="3"/>
  <c r="I18" i="3" l="1"/>
  <c r="J18" i="3" s="1"/>
  <c r="J17" i="3"/>
  <c r="J16" i="3"/>
  <c r="J15" i="3"/>
  <c r="I14" i="3"/>
  <c r="J14" i="3" s="1"/>
  <c r="J13" i="3"/>
  <c r="J12" i="3"/>
  <c r="J11" i="3"/>
  <c r="I10" i="3"/>
  <c r="J9" i="3"/>
  <c r="J8" i="3"/>
  <c r="J7" i="3"/>
  <c r="J6" i="3"/>
  <c r="J5" i="3"/>
  <c r="J4" i="3"/>
  <c r="J10" i="3" l="1"/>
  <c r="J23" i="3" s="1"/>
  <c r="I23" i="3"/>
</calcChain>
</file>

<file path=xl/sharedStrings.xml><?xml version="1.0" encoding="utf-8"?>
<sst xmlns="http://schemas.openxmlformats.org/spreadsheetml/2006/main" count="46" uniqueCount="30">
  <si>
    <t>ระดับชั้น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</si>
  <si>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</si>
  <si>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</si>
  <si>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</si>
  <si>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</si>
  <si>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</si>
  <si>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</si>
  <si>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รวมประถมศึกษา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</si>
  <si>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</si>
  <si>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</si>
  <si>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</si>
  <si>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</si>
  <si>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</si>
  <si>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</si>
  <si>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>รวมมัธยมศึกษาตอนต้น</t>
  </si>
  <si>
    <t>รวมทั้งสิ้น</t>
  </si>
  <si>
    <t>ร้อยละ</t>
  </si>
  <si>
    <t>รวมมัธยมศึกษาตอนปลาย</t>
  </si>
  <si>
    <t>นร.ต้นปี</t>
  </si>
  <si>
    <t>นร.ออกกลางคัน</t>
  </si>
  <si>
    <t>ปีการศึกษา 2562</t>
  </si>
  <si>
    <t>ปีการศึกษา 2561</t>
  </si>
  <si>
    <t>ปีการศึกษา 2563</t>
  </si>
  <si>
    <t>ปวช 1</t>
  </si>
  <si>
    <t>ปวช 2</t>
  </si>
  <si>
    <t>ปวช 3</t>
  </si>
  <si>
    <t>ปีการศึกษา 2564</t>
  </si>
  <si>
    <t>ปีการศึกษา 2565</t>
  </si>
  <si>
    <t>ตารางที่ 4 จำนวนและร้อยละของนักเรียนออกกลางคัน จำแนกรายชั้น ปีการศึกษา 2561 - 2566</t>
  </si>
  <si>
    <t>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</si>
</sst>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43" fontId="2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3" fontId="4" fillId="0" borderId="1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4" fillId="0" borderId="0" xfId="0" applyFont="1"/>
    <xf numFmtId="2" fontId="4" fillId="0" borderId="3" xfId="0" applyNumberFormat="1" applyFont="1" applyBorder="1"/>
    <xf numFmtId="2" fontId="4" fillId="0" borderId="2" xfId="0" applyNumberFormat="1" applyFont="1" applyBorder="1"/>
    <xf numFmtId="2" fontId="4" fillId="0" borderId="1" xfId="0" applyNumberFormat="1" applyFont="1" applyBorder="1"/>
    <xf numFmtId="2" fontId="4" fillId="0" borderId="6" xfId="0" applyNumberFormat="1" applyFont="1" applyBorder="1"/>
    <xf numFmtId="2" fontId="4" fillId="0" borderId="7" xfId="0" applyNumberFormat="1" applyFont="1" applyBorder="1"/>
    <xf numFmtId="2" fontId="4" fillId="0" borderId="5" xfId="0" applyNumberFormat="1" applyFont="1" applyBorder="1"/>
    <xf numFmtId="2" fontId="4" fillId="0" borderId="8" xfId="0" applyNumberFormat="1" applyFont="1" applyBorder="1"/>
    <xf numFmtId="164" fontId="4" fillId="0" borderId="4" xfId="1" applyNumberFormat="1" applyFont="1" applyFill="1" applyBorder="1"/>
    <xf numFmtId="3" fontId="4" fillId="0" borderId="5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0" fontId="5" fillId="0" borderId="9" xfId="0" applyFont="1" applyBorder="1" applyAlignment="1">
      <alignment horizontal="center" shrinkToFit="1"/>
    </xf>
    <xf numFmtId="164" fontId="5" fillId="0" borderId="9" xfId="1" applyNumberFormat="1" applyFont="1" applyFill="1" applyBorder="1"/>
    <xf numFmtId="2" fontId="5" fillId="0" borderId="5" xfId="0" applyNumberFormat="1" applyFont="1" applyBorder="1"/>
    <xf numFmtId="164" fontId="5" fillId="0" borderId="8" xfId="1" applyNumberFormat="1" applyFont="1" applyFill="1" applyBorder="1"/>
    <xf numFmtId="164" fontId="5" fillId="0" borderId="8" xfId="1" applyNumberFormat="1" applyFont="1" applyFill="1" applyBorder="1" applyAlignment="1">
      <alignment horizontal="right"/>
    </xf>
    <xf numFmtId="0" fontId="5" fillId="0" borderId="9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2" xfId="0" applyFont="1" applyBorder="1"/>
    <xf numFmtId="2" fontId="5" fillId="0" borderId="9" xfId="0" applyNumberFormat="1" applyFont="1" applyBorder="1"/>
    <xf numFmtId="0" fontId="5" fillId="0" borderId="4" xfId="0" applyFont="1" applyBorder="1" applyAlignment="1">
      <alignment horizontal="center"/>
    </xf>
    <xf numFmtId="0" fontId="5" fillId="0" borderId="9" xfId="1" applyNumberFormat="1" applyFont="1" applyFill="1" applyBorder="1"/>
    <xf numFmtId="0" fontId="4" fillId="0" borderId="13" xfId="0" applyFont="1" applyBorder="1"/>
    <xf numFmtId="0" fontId="4" fillId="0" borderId="14" xfId="0" applyFont="1" applyBorder="1"/>
    <xf numFmtId="0" fontId="4" fillId="0" borderId="9" xfId="0" applyFont="1" applyBorder="1"/>
    <xf numFmtId="3" fontId="5" fillId="0" borderId="5" xfId="4" applyNumberFormat="1" applyFont="1" applyFill="1" applyBorder="1"/>
    <xf numFmtId="164" fontId="5" fillId="0" borderId="5" xfId="4" applyNumberFormat="1" applyFont="1" applyFill="1" applyBorder="1"/>
    <xf numFmtId="164" fontId="5" fillId="0" borderId="9" xfId="4" applyNumberFormat="1" applyFont="1" applyFill="1" applyBorder="1"/>
    <xf numFmtId="3" fontId="4" fillId="0" borderId="5" xfId="4" applyNumberFormat="1" applyFont="1" applyFill="1" applyBorder="1"/>
    <xf numFmtId="3" fontId="4" fillId="0" borderId="2" xfId="4" applyNumberFormat="1" applyFont="1" applyFill="1" applyBorder="1"/>
    <xf numFmtId="3" fontId="4" fillId="0" borderId="7" xfId="4" applyNumberFormat="1" applyFont="1" applyFill="1" applyBorder="1"/>
    <xf numFmtId="3" fontId="4" fillId="0" borderId="3" xfId="4" applyNumberFormat="1" applyFont="1" applyFill="1" applyBorder="1"/>
    <xf numFmtId="164" fontId="5" fillId="0" borderId="8" xfId="4" applyNumberFormat="1" applyFont="1" applyFill="1" applyBorder="1"/>
    <xf numFmtId="0" fontId="4" fillId="0" borderId="7" xfId="0" applyFont="1" applyBorder="1"/>
    <xf numFmtId="2" fontId="4" fillId="0" borderId="0" xfId="0" applyNumberFormat="1" applyFont="1"/>
    <xf numFmtId="2" fontId="4" fillId="0" borderId="15" xfId="0" applyNumberFormat="1" applyFont="1" applyBorder="1"/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</cellXfs>
  <cellStyles count="6">
    <cellStyle name="Comma" xfId="1" builtinId="3"/>
    <cellStyle name="Comma 2" xfId="4"/>
    <cellStyle name="Normal" xfId="0" builtinId="0"/>
    <cellStyle name="Normal 2" xfId="2"/>
    <cellStyle name="Normal 3" xfId="3"/>
    <cellStyle name="Normal 3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AQ24"/>
  <sheetViews>
    <sheetView tabSelected="1" zoomScale="106" zoomScaleNormal="106" zoomScaleSheetLayoutView="130" workbookViewId="0">
      <selection activeCell="L9" sqref="L9"/>
    </sheetView>
  </sheetViews>
  <sheetFormatPr defaultColWidth="9.28515625" defaultRowHeight="21.75"/>
  <cols>
    <col min="1" max="1" width="31.28515625" style="4" bestFit="1" customWidth="1"/>
    <col min="2" max="2" width="10.7109375" style="4" bestFit="1" customWidth="1"/>
    <col min="3" max="3" width="12.42578125" style="4" bestFit="1" customWidth="1"/>
    <col min="4" max="4" width="5.7109375" style="4" bestFit="1" customWidth="1"/>
    <col min="5" max="5" width="10.7109375" style="4" bestFit="1" customWidth="1"/>
    <col min="6" max="6" width="12.42578125" style="4" bestFit="1" customWidth="1"/>
    <col min="7" max="7" width="5.7109375" style="4" bestFit="1" customWidth="1"/>
    <col min="8" max="8" width="10.7109375" style="4" bestFit="1" customWidth="1"/>
    <col min="9" max="9" width="12.42578125" style="4" bestFit="1" customWidth="1"/>
    <col min="10" max="10" width="5.7109375" style="4" bestFit="1" customWidth="1"/>
    <col min="11" max="11" width="10.7109375" style="4" bestFit="1" customWidth="1"/>
    <col min="12" max="12" width="12.42578125" style="4" bestFit="1" customWidth="1"/>
    <col min="13" max="13" width="8.42578125" style="4" bestFit="1" customWidth="1"/>
    <col min="14" max="14" width="10.42578125" style="4" customWidth="1"/>
    <col min="15" max="15" width="12.42578125" style="4" customWidth="1"/>
    <col min="16" max="16" width="7.28515625" style="4" customWidth="1"/>
    <col min="17" max="17" width="10.7109375" style="4" bestFit="1" customWidth="1"/>
    <col min="18" max="16384" width="9.28515625" style="4"/>
  </cols>
  <sheetData>
    <row r="1" spans="1:19">
      <c r="A1" s="43" t="s">
        <v>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>
      <c r="A2" s="47" t="s">
        <v>0</v>
      </c>
      <c r="B2" s="44" t="s">
        <v>21</v>
      </c>
      <c r="C2" s="45"/>
      <c r="D2" s="46"/>
      <c r="E2" s="42" t="s">
        <v>20</v>
      </c>
      <c r="F2" s="42"/>
      <c r="G2" s="42"/>
      <c r="H2" s="42" t="s">
        <v>22</v>
      </c>
      <c r="I2" s="42"/>
      <c r="J2" s="42"/>
      <c r="K2" s="44" t="s">
        <v>26</v>
      </c>
      <c r="L2" s="45"/>
      <c r="M2" s="46"/>
      <c r="N2" s="44" t="s">
        <v>27</v>
      </c>
      <c r="O2" s="45"/>
      <c r="P2" s="46"/>
      <c r="Q2" s="44" t="s">
        <v>29</v>
      </c>
      <c r="R2" s="45"/>
      <c r="S2" s="46"/>
    </row>
    <row r="3" spans="1:19">
      <c r="A3" s="47"/>
      <c r="B3" s="16" t="s">
        <v>18</v>
      </c>
      <c r="C3" s="16" t="s">
        <v>19</v>
      </c>
      <c r="D3" s="16" t="s">
        <v>16</v>
      </c>
      <c r="E3" s="16" t="s">
        <v>18</v>
      </c>
      <c r="F3" s="16" t="s">
        <v>19</v>
      </c>
      <c r="G3" s="16" t="s">
        <v>16</v>
      </c>
      <c r="H3" s="16" t="s">
        <v>18</v>
      </c>
      <c r="I3" s="16" t="s">
        <v>19</v>
      </c>
      <c r="J3" s="16" t="s">
        <v>16</v>
      </c>
      <c r="K3" s="16" t="s">
        <v>18</v>
      </c>
      <c r="L3" s="16" t="s">
        <v>19</v>
      </c>
      <c r="M3" s="16" t="s">
        <v>16</v>
      </c>
      <c r="N3" s="16" t="s">
        <v>18</v>
      </c>
      <c r="O3" s="16" t="s">
        <v>19</v>
      </c>
      <c r="P3" s="16" t="s">
        <v>16</v>
      </c>
      <c r="Q3" s="16" t="s">
        <v>18</v>
      </c>
      <c r="R3" s="16" t="s">
        <v>19</v>
      </c>
      <c r="S3" s="16" t="s">
        <v>16</v>
      </c>
    </row>
    <row r="4" spans="1:19">
      <c r="A4" s="22" t="s">
        <v>1</v>
      </c>
      <c r="B4" s="13">
        <v>539286</v>
      </c>
      <c r="C4" s="1">
        <v>452</v>
      </c>
      <c r="D4" s="5">
        <v>8.381452513137741E-2</v>
      </c>
      <c r="E4" s="13">
        <v>532359</v>
      </c>
      <c r="F4" s="1">
        <v>15</v>
      </c>
      <c r="G4" s="5">
        <v>2.8176474897578514E-3</v>
      </c>
      <c r="H4" s="13">
        <v>494601</v>
      </c>
      <c r="I4" s="34">
        <v>93</v>
      </c>
      <c r="J4" s="40">
        <f t="shared" ref="J4:J18" si="0">I4*100/H4</f>
        <v>1.8803035173806767E-2</v>
      </c>
      <c r="K4" s="13">
        <v>483601</v>
      </c>
      <c r="L4" s="13">
        <v>93</v>
      </c>
      <c r="M4" s="5">
        <v>1.92307294649928E-2</v>
      </c>
      <c r="N4" s="13">
        <v>472760</v>
      </c>
      <c r="O4" s="13">
        <v>11</v>
      </c>
      <c r="P4" s="5">
        <v>2.3267619934004568E-5</v>
      </c>
      <c r="Q4" s="13">
        <v>460714</v>
      </c>
      <c r="R4" s="13">
        <v>16</v>
      </c>
      <c r="S4" s="5">
        <v>2.3267619934004568E-5</v>
      </c>
    </row>
    <row r="5" spans="1:19">
      <c r="A5" s="23" t="s">
        <v>2</v>
      </c>
      <c r="B5" s="2">
        <v>500558</v>
      </c>
      <c r="C5" s="1">
        <v>262</v>
      </c>
      <c r="D5" s="6">
        <v>5.2341586789143316E-2</v>
      </c>
      <c r="E5" s="2">
        <v>523065</v>
      </c>
      <c r="F5" s="1">
        <v>7</v>
      </c>
      <c r="G5" s="6">
        <v>1.3382657987057059E-3</v>
      </c>
      <c r="H5" s="2">
        <v>523327</v>
      </c>
      <c r="I5" s="35">
        <v>53</v>
      </c>
      <c r="J5" s="5">
        <f t="shared" si="0"/>
        <v>1.0127511097268057E-2</v>
      </c>
      <c r="K5" s="2">
        <v>489365</v>
      </c>
      <c r="L5" s="2">
        <v>53</v>
      </c>
      <c r="M5" s="6">
        <v>1.08303617953879E-2</v>
      </c>
      <c r="N5" s="2">
        <v>481832</v>
      </c>
      <c r="O5" s="2">
        <v>5</v>
      </c>
      <c r="P5" s="5">
        <v>1.0377060884291621E-5</v>
      </c>
      <c r="Q5" s="2">
        <v>466497</v>
      </c>
      <c r="R5" s="2">
        <v>12</v>
      </c>
      <c r="S5" s="5">
        <v>1.0377060884291621E-5</v>
      </c>
    </row>
    <row r="6" spans="1:19">
      <c r="A6" s="24" t="s">
        <v>3</v>
      </c>
      <c r="B6" s="2">
        <v>510539</v>
      </c>
      <c r="C6" s="1">
        <v>240</v>
      </c>
      <c r="D6" s="7">
        <v>4.7009141319272377E-2</v>
      </c>
      <c r="E6" s="2">
        <v>497434</v>
      </c>
      <c r="F6" s="1">
        <v>13</v>
      </c>
      <c r="G6" s="7">
        <v>2.6134120305407352E-3</v>
      </c>
      <c r="H6" s="2">
        <v>523968</v>
      </c>
      <c r="I6" s="35">
        <v>46</v>
      </c>
      <c r="J6" s="5">
        <f t="shared" si="0"/>
        <v>8.7791620862342733E-3</v>
      </c>
      <c r="K6" s="2">
        <v>525533</v>
      </c>
      <c r="L6" s="2">
        <v>46</v>
      </c>
      <c r="M6" s="7">
        <v>8.7530183642130933E-3</v>
      </c>
      <c r="N6" s="2">
        <v>493439</v>
      </c>
      <c r="O6" s="2">
        <v>9</v>
      </c>
      <c r="P6" s="5">
        <v>1.8239336574530995E-5</v>
      </c>
      <c r="Q6" s="2">
        <v>479151</v>
      </c>
      <c r="R6" s="2">
        <v>12</v>
      </c>
      <c r="S6" s="5">
        <v>1.8239336574530995E-5</v>
      </c>
    </row>
    <row r="7" spans="1:19">
      <c r="A7" s="23" t="s">
        <v>4</v>
      </c>
      <c r="B7" s="2">
        <v>515325</v>
      </c>
      <c r="C7" s="1">
        <v>252</v>
      </c>
      <c r="D7" s="5">
        <v>4.8901178867704849E-2</v>
      </c>
      <c r="E7" s="2">
        <v>509944</v>
      </c>
      <c r="F7" s="1">
        <v>24</v>
      </c>
      <c r="G7" s="5">
        <v>4.7063991340225595E-3</v>
      </c>
      <c r="H7" s="2">
        <v>499775</v>
      </c>
      <c r="I7" s="35">
        <v>42</v>
      </c>
      <c r="J7" s="6">
        <f t="shared" si="0"/>
        <v>8.4037817017657938E-3</v>
      </c>
      <c r="K7" s="2">
        <v>527230</v>
      </c>
      <c r="L7" s="2">
        <v>42</v>
      </c>
      <c r="M7" s="5">
        <v>7.9661627752593746E-3</v>
      </c>
      <c r="N7" s="2">
        <v>530626</v>
      </c>
      <c r="O7" s="2">
        <v>8</v>
      </c>
      <c r="P7" s="5">
        <v>1.5076532246817909E-5</v>
      </c>
      <c r="Q7" s="2">
        <v>493027</v>
      </c>
      <c r="R7" s="2">
        <v>24</v>
      </c>
      <c r="S7" s="5">
        <v>1.5076532246817909E-5</v>
      </c>
    </row>
    <row r="8" spans="1:19">
      <c r="A8" s="24" t="s">
        <v>5</v>
      </c>
      <c r="B8" s="2">
        <v>525686</v>
      </c>
      <c r="C8" s="1">
        <v>266</v>
      </c>
      <c r="D8" s="6">
        <v>5.0600548616474471E-2</v>
      </c>
      <c r="E8" s="2">
        <v>513314</v>
      </c>
      <c r="F8" s="1">
        <v>29</v>
      </c>
      <c r="G8" s="6">
        <v>5.6495634251160108E-3</v>
      </c>
      <c r="H8" s="2">
        <v>510580</v>
      </c>
      <c r="I8" s="35">
        <v>51</v>
      </c>
      <c r="J8" s="7">
        <f t="shared" si="0"/>
        <v>9.9886403697755487E-3</v>
      </c>
      <c r="K8" s="2">
        <v>501200</v>
      </c>
      <c r="L8" s="2">
        <v>51</v>
      </c>
      <c r="M8" s="6">
        <v>1.0175578611332801E-2</v>
      </c>
      <c r="N8" s="2">
        <v>530405</v>
      </c>
      <c r="O8" s="2">
        <v>3</v>
      </c>
      <c r="P8" s="5">
        <v>5.6560552785135888E-6</v>
      </c>
      <c r="Q8" s="2">
        <v>529108</v>
      </c>
      <c r="R8" s="2">
        <v>24</v>
      </c>
      <c r="S8" s="5">
        <v>5.6560552785135888E-6</v>
      </c>
    </row>
    <row r="9" spans="1:19">
      <c r="A9" s="23" t="s">
        <v>6</v>
      </c>
      <c r="B9" s="14">
        <v>529862</v>
      </c>
      <c r="C9" s="15">
        <v>284</v>
      </c>
      <c r="D9" s="7">
        <v>5.3598861590376363E-2</v>
      </c>
      <c r="E9" s="14">
        <v>521345</v>
      </c>
      <c r="F9" s="15">
        <v>33</v>
      </c>
      <c r="G9" s="7">
        <v>6.3297816225340222E-3</v>
      </c>
      <c r="H9" s="14">
        <v>510891</v>
      </c>
      <c r="I9" s="36">
        <v>74</v>
      </c>
      <c r="J9" s="40">
        <f t="shared" si="0"/>
        <v>1.4484498650397051E-2</v>
      </c>
      <c r="K9" s="14">
        <v>509953</v>
      </c>
      <c r="L9" s="14">
        <v>74</v>
      </c>
      <c r="M9" s="7">
        <v>1.4511141222818574E-2</v>
      </c>
      <c r="N9" s="14">
        <v>502126</v>
      </c>
      <c r="O9" s="14">
        <v>12</v>
      </c>
      <c r="P9" s="5">
        <v>2.3898384070930404E-5</v>
      </c>
      <c r="Q9" s="14">
        <v>527526</v>
      </c>
      <c r="R9" s="14">
        <v>56</v>
      </c>
      <c r="S9" s="5">
        <v>2.3898384070930404E-5</v>
      </c>
    </row>
    <row r="10" spans="1:19">
      <c r="A10" s="21" t="s">
        <v>7</v>
      </c>
      <c r="B10" s="19">
        <v>3121256</v>
      </c>
      <c r="C10" s="17">
        <v>1756</v>
      </c>
      <c r="D10" s="18">
        <v>5.6259403265864767E-2</v>
      </c>
      <c r="E10" s="19">
        <v>3097461</v>
      </c>
      <c r="F10" s="17">
        <v>121</v>
      </c>
      <c r="G10" s="18">
        <v>3.9064252947817587E-3</v>
      </c>
      <c r="H10" s="38">
        <v>3063142</v>
      </c>
      <c r="I10" s="38">
        <f>SUM(I4:I9)</f>
        <v>359</v>
      </c>
      <c r="J10" s="25">
        <f t="shared" si="0"/>
        <v>1.1719992086556875E-2</v>
      </c>
      <c r="K10" s="19">
        <v>3036882</v>
      </c>
      <c r="L10" s="19">
        <v>359</v>
      </c>
      <c r="M10" s="18">
        <v>1.1821335172061345E-2</v>
      </c>
      <c r="N10" s="19">
        <v>3011188</v>
      </c>
      <c r="O10" s="19">
        <v>48</v>
      </c>
      <c r="P10" s="25">
        <v>1.5940552366707095E-5</v>
      </c>
      <c r="Q10" s="19">
        <f>SUM(Q4:Q9)</f>
        <v>2956023</v>
      </c>
      <c r="R10" s="19">
        <f>SUM(R4:R9)</f>
        <v>144</v>
      </c>
      <c r="S10" s="25">
        <v>1.5940552366707095E-5</v>
      </c>
    </row>
    <row r="11" spans="1:19">
      <c r="A11" s="23" t="s">
        <v>8</v>
      </c>
      <c r="B11" s="13">
        <v>587055</v>
      </c>
      <c r="C11" s="1">
        <v>969</v>
      </c>
      <c r="D11" s="8">
        <v>0.16506119528834606</v>
      </c>
      <c r="E11" s="13">
        <v>584854</v>
      </c>
      <c r="F11" s="1">
        <v>245</v>
      </c>
      <c r="G11" s="8">
        <v>4.1890796677461387E-2</v>
      </c>
      <c r="H11" s="13">
        <v>577813</v>
      </c>
      <c r="I11" s="34">
        <v>146</v>
      </c>
      <c r="J11" s="8">
        <f t="shared" si="0"/>
        <v>2.5267690411949886E-2</v>
      </c>
      <c r="K11" s="13">
        <v>571258</v>
      </c>
      <c r="L11" s="13">
        <v>146</v>
      </c>
      <c r="M11" s="8">
        <v>2.5557628952242246E-2</v>
      </c>
      <c r="N11" s="13">
        <v>572326</v>
      </c>
      <c r="O11" s="13">
        <v>78</v>
      </c>
      <c r="P11" s="11">
        <v>1.3628596289527297E-4</v>
      </c>
      <c r="Q11" s="13">
        <v>562089</v>
      </c>
      <c r="R11" s="13">
        <v>256</v>
      </c>
      <c r="S11" s="11">
        <v>1.3628596289527297E-4</v>
      </c>
    </row>
    <row r="12" spans="1:19">
      <c r="A12" s="24" t="s">
        <v>9</v>
      </c>
      <c r="B12" s="2">
        <v>583982</v>
      </c>
      <c r="C12" s="1">
        <v>1305</v>
      </c>
      <c r="D12" s="5">
        <v>0.22346579175385542</v>
      </c>
      <c r="E12" s="2">
        <v>567175</v>
      </c>
      <c r="F12" s="1">
        <v>236</v>
      </c>
      <c r="G12" s="5">
        <v>4.1609732445894124E-2</v>
      </c>
      <c r="H12" s="2">
        <v>566311</v>
      </c>
      <c r="I12" s="35">
        <v>122</v>
      </c>
      <c r="J12" s="5">
        <f t="shared" si="0"/>
        <v>2.1542933123319164E-2</v>
      </c>
      <c r="K12" s="2">
        <v>565988</v>
      </c>
      <c r="L12" s="2">
        <v>122</v>
      </c>
      <c r="M12" s="5">
        <v>2.1555227319307122E-2</v>
      </c>
      <c r="N12" s="2">
        <v>561710</v>
      </c>
      <c r="O12" s="2">
        <v>73</v>
      </c>
      <c r="P12" s="5">
        <v>1.2996029979882857E-4</v>
      </c>
      <c r="Q12" s="2">
        <v>557382</v>
      </c>
      <c r="R12" s="2">
        <v>332</v>
      </c>
      <c r="S12" s="5">
        <v>1.2996029979882857E-4</v>
      </c>
    </row>
    <row r="13" spans="1:19">
      <c r="A13" s="23" t="s">
        <v>10</v>
      </c>
      <c r="B13" s="14">
        <v>555787</v>
      </c>
      <c r="C13" s="15">
        <v>1333</v>
      </c>
      <c r="D13" s="9">
        <v>0.23984008262157985</v>
      </c>
      <c r="E13" s="14">
        <v>554696</v>
      </c>
      <c r="F13" s="15">
        <v>200</v>
      </c>
      <c r="G13" s="9">
        <v>3.6055785511343148E-2</v>
      </c>
      <c r="H13" s="14">
        <v>543566</v>
      </c>
      <c r="I13" s="36">
        <v>141</v>
      </c>
      <c r="J13" s="9">
        <f t="shared" si="0"/>
        <v>2.593981227670605E-2</v>
      </c>
      <c r="K13" s="14">
        <v>551024</v>
      </c>
      <c r="L13" s="14">
        <v>141</v>
      </c>
      <c r="M13" s="9">
        <v>2.5588722088330091E-2</v>
      </c>
      <c r="N13" s="14">
        <v>556162</v>
      </c>
      <c r="O13" s="14">
        <v>117</v>
      </c>
      <c r="P13" s="5">
        <v>2.1037035971533473E-4</v>
      </c>
      <c r="Q13" s="14">
        <v>541564</v>
      </c>
      <c r="R13" s="14">
        <v>332</v>
      </c>
      <c r="S13" s="5">
        <v>2.1037035971533473E-4</v>
      </c>
    </row>
    <row r="14" spans="1:19">
      <c r="A14" s="21" t="s">
        <v>14</v>
      </c>
      <c r="B14" s="20">
        <v>1726824</v>
      </c>
      <c r="C14" s="17">
        <v>3607</v>
      </c>
      <c r="D14" s="18">
        <v>0.20888058076561364</v>
      </c>
      <c r="E14" s="20">
        <v>1706725</v>
      </c>
      <c r="F14" s="17">
        <v>681</v>
      </c>
      <c r="G14" s="18">
        <v>3.9900979946974467E-2</v>
      </c>
      <c r="H14" s="38">
        <v>1687690</v>
      </c>
      <c r="I14" s="38">
        <f>SUM(I11:I13)</f>
        <v>409</v>
      </c>
      <c r="J14" s="25">
        <f t="shared" si="0"/>
        <v>2.423430843342083E-2</v>
      </c>
      <c r="K14" s="20">
        <v>1688270</v>
      </c>
      <c r="L14" s="20">
        <v>409</v>
      </c>
      <c r="M14" s="18">
        <v>2.4225982810806328E-2</v>
      </c>
      <c r="N14" s="20">
        <v>1688270</v>
      </c>
      <c r="O14" s="20">
        <v>409</v>
      </c>
      <c r="P14" s="25">
        <v>2.4225982810806328E-4</v>
      </c>
      <c r="Q14" s="20">
        <f>SUM(Q11:Q13)</f>
        <v>1661035</v>
      </c>
      <c r="R14" s="20">
        <f>SUM(R11:R13)</f>
        <v>920</v>
      </c>
      <c r="S14" s="25">
        <v>2.4225982810806328E-4</v>
      </c>
    </row>
    <row r="15" spans="1:19">
      <c r="A15" s="23" t="s">
        <v>11</v>
      </c>
      <c r="B15" s="13">
        <v>337213</v>
      </c>
      <c r="C15" s="1">
        <v>1496</v>
      </c>
      <c r="D15" s="10">
        <v>0.443636514606495</v>
      </c>
      <c r="E15" s="13">
        <v>337161</v>
      </c>
      <c r="F15" s="1">
        <v>310</v>
      </c>
      <c r="G15" s="10">
        <v>9.1944204697459078E-2</v>
      </c>
      <c r="H15" s="13">
        <v>351697</v>
      </c>
      <c r="I15" s="34">
        <v>16</v>
      </c>
      <c r="J15" s="10">
        <f t="shared" si="0"/>
        <v>4.5493706230078732E-3</v>
      </c>
      <c r="K15" s="13">
        <v>362886</v>
      </c>
      <c r="L15" s="13">
        <v>16</v>
      </c>
      <c r="M15" s="10">
        <v>4.4090981740822184E-3</v>
      </c>
      <c r="N15" s="13">
        <v>371244</v>
      </c>
      <c r="O15" s="13">
        <v>156</v>
      </c>
      <c r="P15" s="11">
        <v>4.2020881145553865E-4</v>
      </c>
      <c r="Q15" s="13">
        <v>376786</v>
      </c>
      <c r="R15" s="13">
        <v>696</v>
      </c>
      <c r="S15" s="11">
        <v>4.2020881145553865E-4</v>
      </c>
    </row>
    <row r="16" spans="1:19">
      <c r="A16" s="24" t="s">
        <v>12</v>
      </c>
      <c r="B16" s="2">
        <v>317438</v>
      </c>
      <c r="C16" s="1">
        <v>1427</v>
      </c>
      <c r="D16" s="11">
        <v>0.44953660242315036</v>
      </c>
      <c r="E16" s="2">
        <v>312618</v>
      </c>
      <c r="F16" s="1">
        <v>208</v>
      </c>
      <c r="G16" s="11">
        <v>6.6534876430659778E-2</v>
      </c>
      <c r="H16" s="2">
        <v>320005</v>
      </c>
      <c r="I16" s="35">
        <v>9</v>
      </c>
      <c r="J16" s="41">
        <f t="shared" si="0"/>
        <v>2.8124560553741346E-3</v>
      </c>
      <c r="K16" s="2">
        <v>337122</v>
      </c>
      <c r="L16" s="2">
        <v>9</v>
      </c>
      <c r="M16" s="11">
        <v>2.6696566821506752E-3</v>
      </c>
      <c r="N16" s="2">
        <v>351712</v>
      </c>
      <c r="O16" s="2">
        <v>90</v>
      </c>
      <c r="P16" s="5">
        <v>2.5589118369575105E-4</v>
      </c>
      <c r="Q16" s="2">
        <v>356706</v>
      </c>
      <c r="R16" s="2">
        <v>480</v>
      </c>
      <c r="S16" s="5">
        <v>2.5589118369575105E-4</v>
      </c>
    </row>
    <row r="17" spans="1:19">
      <c r="A17" s="23" t="s">
        <v>13</v>
      </c>
      <c r="B17" s="3">
        <v>318007</v>
      </c>
      <c r="C17" s="1">
        <v>1385</v>
      </c>
      <c r="D17" s="9">
        <v>0.43552500416657497</v>
      </c>
      <c r="E17" s="3">
        <v>299534</v>
      </c>
      <c r="F17" s="1">
        <v>146</v>
      </c>
      <c r="G17" s="9">
        <v>4.8742379830002604E-2</v>
      </c>
      <c r="H17" s="3">
        <v>302251</v>
      </c>
      <c r="I17" s="37">
        <v>5</v>
      </c>
      <c r="J17" s="9">
        <f t="shared" si="0"/>
        <v>1.6542542456435216E-3</v>
      </c>
      <c r="K17" s="3">
        <v>310841</v>
      </c>
      <c r="L17" s="3">
        <v>5</v>
      </c>
      <c r="M17" s="9">
        <v>1.6085394140412622E-3</v>
      </c>
      <c r="N17" s="3">
        <v>330180</v>
      </c>
      <c r="O17" s="3">
        <v>61</v>
      </c>
      <c r="P17" s="5">
        <v>1.847477133684657E-4</v>
      </c>
      <c r="Q17" s="3">
        <v>339819</v>
      </c>
      <c r="R17" s="3">
        <v>332</v>
      </c>
      <c r="S17" s="5">
        <v>1.847477133684657E-4</v>
      </c>
    </row>
    <row r="18" spans="1:19">
      <c r="A18" s="21" t="s">
        <v>17</v>
      </c>
      <c r="B18" s="17">
        <v>972658</v>
      </c>
      <c r="C18" s="17">
        <v>1045</v>
      </c>
      <c r="D18" s="18">
        <v>0.10743755770270742</v>
      </c>
      <c r="E18" s="17">
        <v>949313</v>
      </c>
      <c r="F18" s="17">
        <v>1045</v>
      </c>
      <c r="G18" s="18">
        <v>0.110079604935359</v>
      </c>
      <c r="H18" s="33">
        <v>973953</v>
      </c>
      <c r="I18" s="33">
        <f>SUM(I15:I17)</f>
        <v>30</v>
      </c>
      <c r="J18" s="25">
        <f t="shared" si="0"/>
        <v>3.0802307708893552E-3</v>
      </c>
      <c r="K18" s="17">
        <v>1010849</v>
      </c>
      <c r="L18" s="17">
        <v>30</v>
      </c>
      <c r="M18" s="18">
        <v>2.9678023127094155E-3</v>
      </c>
      <c r="N18" s="17">
        <v>1010849</v>
      </c>
      <c r="O18" s="17">
        <v>30</v>
      </c>
      <c r="P18" s="18">
        <v>2.9678023127094155E-5</v>
      </c>
      <c r="Q18" s="17">
        <f>SUM(Q15:Q17)</f>
        <v>1073311</v>
      </c>
      <c r="R18" s="17">
        <f>SUM(R15:R17)</f>
        <v>1508</v>
      </c>
      <c r="S18" s="18">
        <v>2.9678023127094155E-5</v>
      </c>
    </row>
    <row r="19" spans="1:19" ht="21.75" hidden="1" customHeight="1">
      <c r="A19" s="23" t="s">
        <v>23</v>
      </c>
      <c r="B19" s="13"/>
      <c r="C19" s="1"/>
      <c r="D19" s="10"/>
      <c r="E19" s="13"/>
      <c r="F19" s="1"/>
      <c r="G19" s="10"/>
      <c r="H19" s="13"/>
      <c r="I19" s="1"/>
      <c r="J19" s="10"/>
      <c r="K19" s="32"/>
      <c r="L19" s="31"/>
      <c r="M19" s="22"/>
      <c r="N19" s="13"/>
      <c r="O19" s="13"/>
      <c r="P19" s="10"/>
      <c r="Q19" s="13"/>
      <c r="R19" s="13"/>
      <c r="S19" s="10"/>
    </row>
    <row r="20" spans="1:19" ht="21.75" hidden="1" customHeight="1">
      <c r="A20" s="23" t="s">
        <v>24</v>
      </c>
      <c r="B20" s="2"/>
      <c r="C20" s="1"/>
      <c r="D20" s="11"/>
      <c r="E20" s="2"/>
      <c r="F20" s="1"/>
      <c r="G20" s="11"/>
      <c r="H20" s="2"/>
      <c r="I20" s="1"/>
      <c r="J20" s="11"/>
      <c r="K20" s="24"/>
      <c r="L20" s="23"/>
      <c r="N20" s="2"/>
      <c r="O20" s="2"/>
      <c r="P20" s="11"/>
      <c r="Q20" s="2"/>
      <c r="R20" s="2"/>
      <c r="S20" s="11"/>
    </row>
    <row r="21" spans="1:19" ht="21.75" hidden="1" customHeight="1">
      <c r="A21" s="23" t="s">
        <v>25</v>
      </c>
      <c r="B21" s="3"/>
      <c r="C21" s="1"/>
      <c r="D21" s="9"/>
      <c r="E21" s="3"/>
      <c r="F21" s="1"/>
      <c r="G21" s="9"/>
      <c r="H21" s="3"/>
      <c r="I21" s="1"/>
      <c r="J21" s="9"/>
      <c r="K21" s="29"/>
      <c r="L21" s="39"/>
      <c r="M21" s="39"/>
      <c r="N21" s="3"/>
      <c r="O21" s="3"/>
      <c r="P21" s="9"/>
      <c r="Q21" s="3"/>
      <c r="R21" s="3"/>
      <c r="S21" s="9"/>
    </row>
    <row r="22" spans="1:19" ht="21.75" hidden="1" customHeight="1">
      <c r="A22" s="21" t="s">
        <v>17</v>
      </c>
      <c r="B22" s="17"/>
      <c r="C22" s="17"/>
      <c r="D22" s="18"/>
      <c r="E22" s="17"/>
      <c r="F22" s="17"/>
      <c r="G22" s="18"/>
      <c r="H22" s="17"/>
      <c r="I22" s="17"/>
      <c r="J22" s="18"/>
      <c r="L22" s="29"/>
      <c r="M22" s="30"/>
      <c r="N22" s="17"/>
      <c r="O22" s="27"/>
      <c r="P22" s="18"/>
      <c r="Q22" s="17"/>
      <c r="R22" s="27"/>
      <c r="S22" s="18"/>
    </row>
    <row r="23" spans="1:19" ht="22.5" thickBot="1">
      <c r="A23" s="26" t="s">
        <v>15</v>
      </c>
      <c r="B23" s="12">
        <f>SUM(B10,B14,B18)</f>
        <v>5820738</v>
      </c>
      <c r="C23" s="12">
        <f t="shared" ref="C23:S23" si="1">SUM(C10,C14,C18)</f>
        <v>6408</v>
      </c>
      <c r="D23" s="12">
        <f t="shared" si="1"/>
        <v>0.37257754173418584</v>
      </c>
      <c r="E23" s="12">
        <f t="shared" si="1"/>
        <v>5753499</v>
      </c>
      <c r="F23" s="12">
        <f t="shared" si="1"/>
        <v>1847</v>
      </c>
      <c r="G23" s="12">
        <f t="shared" si="1"/>
        <v>0.15388701017711523</v>
      </c>
      <c r="H23" s="12">
        <f t="shared" si="1"/>
        <v>5724785</v>
      </c>
      <c r="I23" s="12">
        <f t="shared" si="1"/>
        <v>798</v>
      </c>
      <c r="J23" s="12">
        <f t="shared" si="1"/>
        <v>3.9034531290867064E-2</v>
      </c>
      <c r="K23" s="12">
        <f t="shared" si="1"/>
        <v>5736001</v>
      </c>
      <c r="L23" s="12">
        <f t="shared" si="1"/>
        <v>798</v>
      </c>
      <c r="M23" s="12">
        <f t="shared" si="1"/>
        <v>3.9015120295577084E-2</v>
      </c>
      <c r="N23" s="12">
        <f t="shared" si="1"/>
        <v>5710307</v>
      </c>
      <c r="O23" s="12">
        <f t="shared" si="1"/>
        <v>487</v>
      </c>
      <c r="P23" s="12">
        <f t="shared" si="1"/>
        <v>2.8787840360186453E-4</v>
      </c>
      <c r="Q23" s="12">
        <f>SUM(Q10,Q14,Q18)</f>
        <v>5690369</v>
      </c>
      <c r="R23" s="12">
        <f t="shared" si="1"/>
        <v>2572</v>
      </c>
      <c r="S23" s="12">
        <f t="shared" si="1"/>
        <v>2.8787840360186453E-4</v>
      </c>
    </row>
    <row r="24" spans="1:19" ht="22.5" thickTop="1">
      <c r="M24" s="28"/>
    </row>
  </sheetData>
  <mergeCells count="8">
    <mergeCell ref="K2:M2"/>
    <mergeCell ref="H2:J2"/>
    <mergeCell ref="Q2:S2"/>
    <mergeCell ref="A1:S1"/>
    <mergeCell ref="B2:D2"/>
    <mergeCell ref="A2:A3"/>
    <mergeCell ref="N2:P2"/>
    <mergeCell ref="E2:G2"/>
  </mergeCells>
  <phoneticPr fontId="3" type="noConversion"/>
  <pageMargins left="0.55118110236220474" right="0.15748031496062992" top="0.98425196850393704" bottom="0.98425196850393704" header="0.51181102362204722" footer="0.51181102362204722"/>
  <pageSetup paperSize="9" scale="85" orientation="landscape" r:id="rId1"/>
  <headerFooter alignWithMargins="0">
    <oddHeader>&amp;C5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supicha</cp:lastModifiedBy>
  <cp:lastPrinted>2018-01-12T04:43:44Z</cp:lastPrinted>
  <dcterms:created xsi:type="dcterms:W3CDTF">2006-12-19T23:09:01Z</dcterms:created>
  <dcterms:modified xsi:type="dcterms:W3CDTF">2024-07-03T01:19:33Z</dcterms:modified>
</cp:coreProperties>
</file>