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7\"/>
    </mc:Choice>
  </mc:AlternateContent>
  <bookViews>
    <workbookView xWindow="6045" yWindow="495" windowWidth="22215" windowHeight="17100" tabRatio="837"/>
  </bookViews>
  <sheets>
    <sheet name="02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31" l="1"/>
  <c r="V16" i="31"/>
  <c r="U18" i="31" l="1"/>
  <c r="U17" i="31"/>
  <c r="U16" i="31"/>
  <c r="U15" i="31"/>
  <c r="U12" i="31"/>
  <c r="U9" i="31"/>
  <c r="U6" i="31"/>
  <c r="T17" i="31"/>
  <c r="T16" i="31"/>
  <c r="T18" i="31" s="1"/>
  <c r="T15" i="31"/>
  <c r="T12" i="31"/>
  <c r="T9" i="31"/>
  <c r="T6" i="31"/>
  <c r="S17" i="31"/>
  <c r="S16" i="31"/>
  <c r="S18" i="31" s="1"/>
  <c r="S15" i="31"/>
  <c r="S12" i="31"/>
  <c r="S9" i="31"/>
  <c r="S6" i="31"/>
  <c r="R17" i="31"/>
  <c r="R16" i="31"/>
  <c r="R18" i="31" s="1"/>
  <c r="R15" i="31"/>
  <c r="R12" i="31"/>
  <c r="R9" i="31"/>
  <c r="R6" i="31"/>
  <c r="V15" i="31" l="1"/>
  <c r="V12" i="31"/>
  <c r="V9" i="31"/>
  <c r="V6" i="31"/>
  <c r="V18" i="31" l="1"/>
  <c r="B16" i="31"/>
  <c r="C16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B17" i="31"/>
  <c r="C17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B15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B12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B9" i="31"/>
  <c r="C9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B6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N18" i="31" l="1"/>
  <c r="L18" i="31"/>
  <c r="J18" i="31"/>
  <c r="K18" i="31"/>
  <c r="C18" i="31"/>
  <c r="B18" i="31"/>
  <c r="I18" i="31"/>
  <c r="H18" i="31"/>
  <c r="G18" i="31"/>
  <c r="M18" i="31"/>
  <c r="E18" i="31"/>
  <c r="D18" i="31"/>
  <c r="P18" i="31"/>
  <c r="F18" i="31"/>
  <c r="O18" i="31"/>
</calcChain>
</file>

<file path=xl/sharedStrings.xml><?xml version="1.0" encoding="utf-8"?>
<sst xmlns="http://schemas.openxmlformats.org/spreadsheetml/2006/main" count="18" uniqueCount="14">
  <si>
    <t>รายการ</t>
  </si>
  <si>
    <t>ปีการศึกษา</t>
  </si>
  <si>
    <t>ร้อยละ</t>
  </si>
  <si>
    <t>นักเรียนระดับก่อนประถมศึกษา</t>
  </si>
  <si>
    <t>ประชากร อายุ 3 - 5 ปี</t>
  </si>
  <si>
    <t>นักเรียนระดับประถมศึกษา</t>
  </si>
  <si>
    <t>นักเรียนระดับมัธยมศึกษาตอนต้น</t>
  </si>
  <si>
    <t>ประชากร อายุ 6 - 11 ปี</t>
  </si>
  <si>
    <t>ประชากร อายุ 12 - 14  ปี</t>
  </si>
  <si>
    <t>นักเรียนระดับมัธยมศึกษาตอนปลาย</t>
  </si>
  <si>
    <t>ประชากร อายุ 15 - 17  ปี</t>
  </si>
  <si>
    <t>รวมประชากร อายุ 3 - 17  ปี</t>
  </si>
  <si>
    <t>รวมนักเรียนทั้งสิ้น</t>
  </si>
  <si>
    <t>ตารางที่  2  จำนวนประชากรและร้อยละของนักเรียนต่อประชากร ปีการศึกษา 2563 - 2567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</si>
</sst>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color rgb="FF6A6C6F"/>
      <name val="Arial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/>
    </xf>
    <xf numFmtId="3" fontId="3" fillId="0" borderId="2" xfId="0" applyNumberFormat="1" applyFont="1" applyBorder="1"/>
    <xf numFmtId="164" fontId="3" fillId="0" borderId="2" xfId="1" applyNumberFormat="1" applyFont="1" applyBorder="1"/>
    <xf numFmtId="3" fontId="3" fillId="0" borderId="3" xfId="0" applyNumberFormat="1" applyFont="1" applyBorder="1"/>
    <xf numFmtId="164" fontId="3" fillId="0" borderId="4" xfId="1" applyNumberFormat="1" applyFont="1" applyBorder="1"/>
    <xf numFmtId="3" fontId="3" fillId="0" borderId="5" xfId="0" applyNumberFormat="1" applyFont="1" applyBorder="1"/>
    <xf numFmtId="0" fontId="7" fillId="0" borderId="0" xfId="0" applyFont="1"/>
    <xf numFmtId="0" fontId="4" fillId="0" borderId="2" xfId="0" applyFont="1" applyBorder="1"/>
    <xf numFmtId="0" fontId="4" fillId="0" borderId="3" xfId="0" applyFont="1" applyBorder="1"/>
    <xf numFmtId="3" fontId="5" fillId="0" borderId="6" xfId="0" applyNumberFormat="1" applyFont="1" applyBorder="1" applyAlignment="1">
      <alignment horizontal="right" readingOrder="1"/>
    </xf>
    <xf numFmtId="3" fontId="3" fillId="0" borderId="6" xfId="0" applyNumberFormat="1" applyFont="1" applyBorder="1" applyAlignment="1">
      <alignment horizontal="right" readingOrder="1"/>
    </xf>
    <xf numFmtId="0" fontId="4" fillId="0" borderId="7" xfId="0" applyFont="1" applyBorder="1" applyAlignment="1">
      <alignment horizontal="right"/>
    </xf>
    <xf numFmtId="4" fontId="4" fillId="0" borderId="7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3" fontId="5" fillId="0" borderId="6" xfId="0" applyNumberFormat="1" applyFont="1" applyBorder="1"/>
    <xf numFmtId="3" fontId="3" fillId="0" borderId="6" xfId="0" applyNumberFormat="1" applyFont="1" applyBorder="1"/>
    <xf numFmtId="0" fontId="4" fillId="0" borderId="8" xfId="0" applyFont="1" applyBorder="1"/>
    <xf numFmtId="3" fontId="3" fillId="0" borderId="8" xfId="0" applyNumberFormat="1" applyFont="1" applyBorder="1"/>
    <xf numFmtId="164" fontId="3" fillId="0" borderId="8" xfId="1" applyNumberFormat="1" applyFont="1" applyBorder="1"/>
    <xf numFmtId="3" fontId="3" fillId="0" borderId="9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/>
    <xf numFmtId="164" fontId="3" fillId="0" borderId="3" xfId="1" applyNumberFormat="1" applyFont="1" applyFill="1" applyBorder="1"/>
    <xf numFmtId="164" fontId="3" fillId="0" borderId="10" xfId="1" applyNumberFormat="1" applyFont="1" applyFill="1" applyBorder="1"/>
    <xf numFmtId="3" fontId="3" fillId="0" borderId="0" xfId="0" applyNumberFormat="1" applyFont="1" applyAlignment="1">
      <alignment horizontal="right" readingOrder="1"/>
    </xf>
    <xf numFmtId="3" fontId="3" fillId="0" borderId="0" xfId="0" applyNumberFormat="1" applyFont="1"/>
    <xf numFmtId="164" fontId="3" fillId="0" borderId="2" xfId="1" applyNumberFormat="1" applyFont="1" applyFill="1" applyBorder="1"/>
    <xf numFmtId="0" fontId="4" fillId="0" borderId="8" xfId="0" applyFont="1" applyBorder="1" applyAlignment="1">
      <alignment horizontal="center"/>
    </xf>
    <xf numFmtId="2" fontId="7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7" fillId="0" borderId="15" xfId="0" applyFont="1" applyBorder="1"/>
    <xf numFmtId="4" fontId="4" fillId="0" borderId="6" xfId="0" applyNumberFormat="1" applyFont="1" applyBorder="1"/>
    <xf numFmtId="164" fontId="3" fillId="0" borderId="6" xfId="1" applyNumberFormat="1" applyFont="1" applyFill="1" applyBorder="1"/>
    <xf numFmtId="3" fontId="4" fillId="0" borderId="6" xfId="0" applyNumberFormat="1" applyFont="1" applyBorder="1"/>
    <xf numFmtId="164" fontId="3" fillId="0" borderId="16" xfId="1" applyNumberFormat="1" applyFont="1" applyFill="1" applyBorder="1"/>
    <xf numFmtId="4" fontId="4" fillId="0" borderId="17" xfId="0" applyNumberFormat="1" applyFont="1" applyBorder="1"/>
    <xf numFmtId="164" fontId="3" fillId="0" borderId="8" xfId="1" applyNumberFormat="1" applyFont="1" applyFill="1" applyBorder="1"/>
    <xf numFmtId="3" fontId="3" fillId="0" borderId="3" xfId="0" applyNumberFormat="1" applyFont="1" applyBorder="1" applyAlignment="1">
      <alignment horizontal="right" readingOrder="1"/>
    </xf>
    <xf numFmtId="3" fontId="3" fillId="0" borderId="18" xfId="0" applyNumberFormat="1" applyFont="1" applyBorder="1"/>
    <xf numFmtId="3" fontId="4" fillId="0" borderId="8" xfId="0" applyNumberFormat="1" applyFont="1" applyBorder="1"/>
    <xf numFmtId="3" fontId="10" fillId="0" borderId="0" xfId="0" applyNumberFormat="1" applyFont="1"/>
    <xf numFmtId="3" fontId="11" fillId="0" borderId="0" xfId="0" applyNumberFormat="1" applyFont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7" fillId="0" borderId="0" xfId="0" applyNumberFormat="1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25"/>
  <sheetViews>
    <sheetView tabSelected="1" zoomScaleNormal="100" zoomScaleSheetLayoutView="100" workbookViewId="0">
      <selection activeCell="AA13" sqref="AA13"/>
    </sheetView>
  </sheetViews>
  <sheetFormatPr defaultColWidth="9.140625" defaultRowHeight="15"/>
  <cols>
    <col min="1" max="1" width="26.7109375" style="7" customWidth="1"/>
    <col min="2" max="17" width="9.85546875" style="7" hidden="1" customWidth="1"/>
    <col min="18" max="20" width="9.85546875" style="7" bestFit="1" customWidth="1"/>
    <col min="21" max="22" width="9.85546875" style="7" customWidth="1"/>
    <col min="23" max="24" width="9.140625" style="7"/>
    <col min="25" max="25" width="9.85546875" style="7" bestFit="1" customWidth="1"/>
    <col min="26" max="16384" width="9.140625" style="7"/>
  </cols>
  <sheetData>
    <row r="1" spans="1:44" ht="24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44" ht="24">
      <c r="A2" s="51" t="s">
        <v>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2" t="s">
        <v>1</v>
      </c>
      <c r="P2" s="53"/>
      <c r="Q2" s="53"/>
      <c r="R2" s="53"/>
      <c r="S2" s="53"/>
      <c r="T2" s="53"/>
      <c r="U2" s="53"/>
      <c r="V2" s="54"/>
      <c r="W2" s="38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pans="1:44" ht="21.75">
      <c r="A3" s="51"/>
      <c r="B3" s="34">
        <v>2546</v>
      </c>
      <c r="C3" s="1">
        <v>2547</v>
      </c>
      <c r="D3" s="1">
        <v>2548</v>
      </c>
      <c r="E3" s="34">
        <v>2549</v>
      </c>
      <c r="F3" s="1">
        <v>2550</v>
      </c>
      <c r="G3" s="1">
        <v>2551</v>
      </c>
      <c r="H3" s="34">
        <v>2552</v>
      </c>
      <c r="I3" s="1">
        <v>2553</v>
      </c>
      <c r="J3" s="1">
        <v>2554</v>
      </c>
      <c r="K3" s="34">
        <v>2555</v>
      </c>
      <c r="L3" s="1">
        <v>2556</v>
      </c>
      <c r="M3" s="1">
        <v>2557</v>
      </c>
      <c r="N3" s="34">
        <v>2558</v>
      </c>
      <c r="O3" s="1">
        <v>2559</v>
      </c>
      <c r="P3" s="1">
        <v>2560</v>
      </c>
      <c r="Q3" s="1">
        <v>2561</v>
      </c>
      <c r="R3" s="1">
        <v>2563</v>
      </c>
      <c r="S3" s="1">
        <v>2564</v>
      </c>
      <c r="T3" s="50">
        <v>2565</v>
      </c>
      <c r="U3" s="50">
        <v>2566</v>
      </c>
      <c r="V3" s="37">
        <v>2567</v>
      </c>
      <c r="W3" s="38"/>
    </row>
    <row r="4" spans="1:44" ht="21.75">
      <c r="A4" s="8" t="s">
        <v>3</v>
      </c>
      <c r="B4" s="2">
        <v>1267516</v>
      </c>
      <c r="C4" s="2">
        <v>1170465</v>
      </c>
      <c r="D4" s="2">
        <v>1137087</v>
      </c>
      <c r="E4" s="2">
        <v>1092144</v>
      </c>
      <c r="F4" s="2">
        <v>1061596</v>
      </c>
      <c r="G4" s="2">
        <v>1043513</v>
      </c>
      <c r="H4" s="3">
        <v>1044694</v>
      </c>
      <c r="I4" s="3">
        <v>1037074</v>
      </c>
      <c r="J4" s="3">
        <v>1010700</v>
      </c>
      <c r="K4" s="5">
        <v>980825</v>
      </c>
      <c r="L4" s="25">
        <v>921489</v>
      </c>
      <c r="M4" s="26">
        <v>900666</v>
      </c>
      <c r="N4" s="29">
        <v>890328</v>
      </c>
      <c r="O4" s="26">
        <v>897563</v>
      </c>
      <c r="P4" s="29">
        <v>980934</v>
      </c>
      <c r="Q4" s="29">
        <v>960387</v>
      </c>
      <c r="R4" s="29">
        <v>875960</v>
      </c>
      <c r="S4" s="29">
        <v>872161</v>
      </c>
      <c r="T4" s="29">
        <v>871546</v>
      </c>
      <c r="U4" s="29">
        <v>859689</v>
      </c>
      <c r="V4" s="29">
        <v>818497</v>
      </c>
      <c r="W4" s="38"/>
    </row>
    <row r="5" spans="1:44" ht="21.75">
      <c r="A5" s="9" t="s">
        <v>4</v>
      </c>
      <c r="B5" s="4">
        <v>2682072</v>
      </c>
      <c r="C5" s="4">
        <v>2541957</v>
      </c>
      <c r="D5" s="4">
        <v>2451312</v>
      </c>
      <c r="E5" s="4">
        <v>2410120</v>
      </c>
      <c r="F5" s="4">
        <v>2383662</v>
      </c>
      <c r="G5" s="6">
        <v>2391976</v>
      </c>
      <c r="H5" s="6">
        <v>2391976</v>
      </c>
      <c r="I5" s="6">
        <v>2394796</v>
      </c>
      <c r="J5" s="10">
        <v>2394796</v>
      </c>
      <c r="K5" s="10">
        <v>2361448</v>
      </c>
      <c r="L5" s="10">
        <v>2302089</v>
      </c>
      <c r="M5" s="27">
        <v>2301354</v>
      </c>
      <c r="N5" s="11">
        <v>2323655</v>
      </c>
      <c r="O5" s="27">
        <v>2315092</v>
      </c>
      <c r="P5" s="17">
        <v>2264905</v>
      </c>
      <c r="Q5" s="17">
        <v>2264905</v>
      </c>
      <c r="R5" s="17">
        <v>2079788</v>
      </c>
      <c r="S5" s="17">
        <v>2009130</v>
      </c>
      <c r="T5" s="4">
        <v>2075483</v>
      </c>
      <c r="U5" s="4">
        <v>1886078</v>
      </c>
      <c r="V5" s="4">
        <v>1806446</v>
      </c>
      <c r="W5" s="38"/>
    </row>
    <row r="6" spans="1:44" ht="22.5" thickBot="1">
      <c r="A6" s="12" t="s">
        <v>2</v>
      </c>
      <c r="B6" s="13">
        <f t="shared" ref="B6:P6" si="0">B4*100/B5</f>
        <v>47.258835706125708</v>
      </c>
      <c r="C6" s="13">
        <f t="shared" si="0"/>
        <v>46.045822175591482</v>
      </c>
      <c r="D6" s="13">
        <f t="shared" si="0"/>
        <v>46.386873641543794</v>
      </c>
      <c r="E6" s="13">
        <f t="shared" si="0"/>
        <v>45.314922078568699</v>
      </c>
      <c r="F6" s="13">
        <f t="shared" si="0"/>
        <v>44.536347854687449</v>
      </c>
      <c r="G6" s="13">
        <f t="shared" si="0"/>
        <v>43.62556313274046</v>
      </c>
      <c r="H6" s="13">
        <f t="shared" si="0"/>
        <v>43.674936537824792</v>
      </c>
      <c r="I6" s="13">
        <f t="shared" si="0"/>
        <v>43.305317029091412</v>
      </c>
      <c r="J6" s="13">
        <f t="shared" si="0"/>
        <v>42.204012366815377</v>
      </c>
      <c r="K6" s="13">
        <f t="shared" si="0"/>
        <v>41.534897232545454</v>
      </c>
      <c r="L6" s="13">
        <f t="shared" si="0"/>
        <v>40.0283829165597</v>
      </c>
      <c r="M6" s="13">
        <f t="shared" si="0"/>
        <v>39.136351904139907</v>
      </c>
      <c r="N6" s="13">
        <f t="shared" si="0"/>
        <v>38.315842928489815</v>
      </c>
      <c r="O6" s="13">
        <f t="shared" si="0"/>
        <v>38.770079115646375</v>
      </c>
      <c r="P6" s="13">
        <f t="shared" si="0"/>
        <v>43.310160911826323</v>
      </c>
      <c r="Q6" s="13">
        <v>42.402970544018402</v>
      </c>
      <c r="R6" s="13">
        <f>R4*100/R5</f>
        <v>42.117754309573861</v>
      </c>
      <c r="S6" s="13">
        <f>S4*100/S5</f>
        <v>43.409883880087399</v>
      </c>
      <c r="T6" s="43">
        <f>T4*100/T5</f>
        <v>41.99244224115543</v>
      </c>
      <c r="U6" s="43">
        <f>U4*100/U5</f>
        <v>45.580776616873749</v>
      </c>
      <c r="V6" s="43">
        <f>V4*100/V5</f>
        <v>45.309796141152297</v>
      </c>
      <c r="W6" s="38"/>
    </row>
    <row r="7" spans="1:44" ht="22.5" thickTop="1">
      <c r="A7" s="14" t="s">
        <v>5</v>
      </c>
      <c r="B7" s="15">
        <v>4575068</v>
      </c>
      <c r="C7" s="15">
        <v>4458301</v>
      </c>
      <c r="D7" s="15">
        <v>4311208</v>
      </c>
      <c r="E7" s="15">
        <v>4151030</v>
      </c>
      <c r="F7" s="15">
        <v>4004326</v>
      </c>
      <c r="G7" s="15">
        <v>3823056</v>
      </c>
      <c r="H7" s="5">
        <v>3651613</v>
      </c>
      <c r="I7" s="5">
        <v>3525976</v>
      </c>
      <c r="J7" s="5">
        <v>3461367</v>
      </c>
      <c r="K7" s="5">
        <v>3386853</v>
      </c>
      <c r="L7" s="25">
        <v>3329922</v>
      </c>
      <c r="M7" s="26">
        <v>3291578</v>
      </c>
      <c r="N7" s="25">
        <v>3244395</v>
      </c>
      <c r="O7" s="26">
        <v>3204176</v>
      </c>
      <c r="P7" s="25">
        <v>3144689</v>
      </c>
      <c r="Q7" s="25">
        <v>3121256</v>
      </c>
      <c r="R7" s="25">
        <v>3063142</v>
      </c>
      <c r="S7" s="25">
        <v>3036882</v>
      </c>
      <c r="T7" s="44">
        <v>3011188</v>
      </c>
      <c r="U7" s="44">
        <v>2956023</v>
      </c>
      <c r="V7" s="44">
        <v>2875979</v>
      </c>
      <c r="W7" s="38"/>
    </row>
    <row r="8" spans="1:44" ht="21.75">
      <c r="A8" s="9" t="s">
        <v>7</v>
      </c>
      <c r="B8" s="4">
        <v>5792636</v>
      </c>
      <c r="C8" s="4">
        <v>5789168</v>
      </c>
      <c r="D8" s="4">
        <v>5723597</v>
      </c>
      <c r="E8" s="4">
        <v>5609712</v>
      </c>
      <c r="F8" s="4">
        <v>5324312</v>
      </c>
      <c r="G8" s="6">
        <v>5123190</v>
      </c>
      <c r="H8" s="6">
        <v>5123190</v>
      </c>
      <c r="I8" s="6">
        <v>4940903</v>
      </c>
      <c r="J8" s="16">
        <v>4940903</v>
      </c>
      <c r="K8" s="16">
        <v>4822913</v>
      </c>
      <c r="L8" s="16">
        <v>4775667</v>
      </c>
      <c r="M8" s="28">
        <v>4763918</v>
      </c>
      <c r="N8" s="17">
        <v>4753069</v>
      </c>
      <c r="O8" s="28">
        <v>4698033</v>
      </c>
      <c r="P8" s="17">
        <v>4679369</v>
      </c>
      <c r="Q8" s="17">
        <v>4679369</v>
      </c>
      <c r="R8" s="17">
        <v>4638166</v>
      </c>
      <c r="S8" s="17">
        <v>4587109</v>
      </c>
      <c r="T8" s="4">
        <v>4718930</v>
      </c>
      <c r="U8" s="4">
        <v>4486926</v>
      </c>
      <c r="V8" s="4">
        <v>4480397</v>
      </c>
    </row>
    <row r="9" spans="1:44" ht="22.5" thickBot="1">
      <c r="A9" s="12" t="s">
        <v>2</v>
      </c>
      <c r="B9" s="13">
        <f t="shared" ref="B9:P9" si="1">B7*100/B8</f>
        <v>78.980761090460376</v>
      </c>
      <c r="C9" s="13">
        <f t="shared" si="1"/>
        <v>77.01108345793385</v>
      </c>
      <c r="D9" s="13">
        <f t="shared" si="1"/>
        <v>75.323402398876098</v>
      </c>
      <c r="E9" s="13">
        <f t="shared" si="1"/>
        <v>73.997203421494717</v>
      </c>
      <c r="F9" s="13">
        <f t="shared" si="1"/>
        <v>75.208327385773032</v>
      </c>
      <c r="G9" s="13">
        <f t="shared" si="1"/>
        <v>74.622569141491923</v>
      </c>
      <c r="H9" s="13">
        <f t="shared" si="1"/>
        <v>71.276158018734421</v>
      </c>
      <c r="I9" s="13">
        <f t="shared" si="1"/>
        <v>71.362987696783364</v>
      </c>
      <c r="J9" s="13">
        <f t="shared" si="1"/>
        <v>70.055352230149026</v>
      </c>
      <c r="K9" s="13">
        <f t="shared" si="1"/>
        <v>70.224219263337318</v>
      </c>
      <c r="L9" s="13">
        <f t="shared" si="1"/>
        <v>69.726846532641403</v>
      </c>
      <c r="M9" s="13">
        <f t="shared" si="1"/>
        <v>69.093926469767112</v>
      </c>
      <c r="N9" s="13">
        <f t="shared" si="1"/>
        <v>68.258950164619961</v>
      </c>
      <c r="O9" s="13">
        <f t="shared" si="1"/>
        <v>68.202500919001636</v>
      </c>
      <c r="P9" s="13">
        <f t="shared" si="1"/>
        <v>67.203270355468874</v>
      </c>
      <c r="Q9" s="13">
        <v>66.702497708558568</v>
      </c>
      <c r="R9" s="13">
        <f>R7*100/R8</f>
        <v>66.042095086721773</v>
      </c>
      <c r="S9" s="13">
        <f>S7*100/S8</f>
        <v>66.204705403773929</v>
      </c>
      <c r="T9" s="39">
        <f>T7*100/T8</f>
        <v>63.81082152098039</v>
      </c>
      <c r="U9" s="39">
        <f>U7*100/U8</f>
        <v>65.88080570082947</v>
      </c>
      <c r="V9" s="39">
        <f>V7*100/V8</f>
        <v>64.190271531741502</v>
      </c>
    </row>
    <row r="10" spans="1:44" ht="22.5" thickTop="1">
      <c r="A10" s="14" t="s">
        <v>6</v>
      </c>
      <c r="B10" s="15">
        <v>2182669</v>
      </c>
      <c r="C10" s="15">
        <v>2263916</v>
      </c>
      <c r="D10" s="15">
        <v>2311668</v>
      </c>
      <c r="E10" s="15">
        <v>2307349</v>
      </c>
      <c r="F10" s="15">
        <v>2265371</v>
      </c>
      <c r="G10" s="15">
        <v>2175040</v>
      </c>
      <c r="H10" s="5">
        <v>2172287</v>
      </c>
      <c r="I10" s="5">
        <v>2143430</v>
      </c>
      <c r="J10" s="5">
        <v>2036863</v>
      </c>
      <c r="K10" s="5">
        <v>1901340</v>
      </c>
      <c r="L10" s="25">
        <v>1829744</v>
      </c>
      <c r="M10" s="26">
        <v>1789585</v>
      </c>
      <c r="N10" s="25">
        <v>1767833</v>
      </c>
      <c r="O10" s="26">
        <v>1737508</v>
      </c>
      <c r="P10" s="25">
        <v>1736030</v>
      </c>
      <c r="Q10" s="25">
        <v>1726825</v>
      </c>
      <c r="R10" s="25">
        <v>1687690</v>
      </c>
      <c r="S10" s="25">
        <v>1688270</v>
      </c>
      <c r="T10" s="42">
        <v>1694213</v>
      </c>
      <c r="U10" s="42">
        <v>1661035</v>
      </c>
      <c r="V10" s="42">
        <v>1667458</v>
      </c>
    </row>
    <row r="11" spans="1:44" ht="21.75">
      <c r="A11" s="9" t="s">
        <v>8</v>
      </c>
      <c r="B11" s="4">
        <v>2765833</v>
      </c>
      <c r="C11" s="4">
        <v>2836658</v>
      </c>
      <c r="D11" s="4">
        <v>2890018</v>
      </c>
      <c r="E11" s="4">
        <v>2892921</v>
      </c>
      <c r="F11" s="4">
        <v>2887639</v>
      </c>
      <c r="G11" s="6">
        <v>2922257</v>
      </c>
      <c r="H11" s="6">
        <v>2922257</v>
      </c>
      <c r="I11" s="6">
        <v>2943181</v>
      </c>
      <c r="J11" s="10">
        <v>2943181</v>
      </c>
      <c r="K11" s="10">
        <v>2704793</v>
      </c>
      <c r="L11" s="10">
        <v>2471730</v>
      </c>
      <c r="M11" s="27">
        <v>2425716</v>
      </c>
      <c r="N11" s="11">
        <v>2374954</v>
      </c>
      <c r="O11" s="27">
        <v>2391209</v>
      </c>
      <c r="P11" s="11">
        <v>2401834</v>
      </c>
      <c r="Q11" s="11">
        <v>2401834</v>
      </c>
      <c r="R11" s="11">
        <v>2394296</v>
      </c>
      <c r="S11" s="11">
        <v>2374000</v>
      </c>
      <c r="T11" s="45">
        <v>2386321</v>
      </c>
      <c r="U11" s="45">
        <v>2340906</v>
      </c>
      <c r="V11" s="45">
        <v>2376070</v>
      </c>
    </row>
    <row r="12" spans="1:44" ht="22.5" thickBot="1">
      <c r="A12" s="12" t="s">
        <v>2</v>
      </c>
      <c r="B12" s="13">
        <f t="shared" ref="B12:P12" si="2">B10*100/B11</f>
        <v>78.915429818069271</v>
      </c>
      <c r="C12" s="13">
        <f t="shared" si="2"/>
        <v>79.809268512453741</v>
      </c>
      <c r="D12" s="13">
        <f t="shared" si="2"/>
        <v>79.98801391548426</v>
      </c>
      <c r="E12" s="13">
        <f t="shared" si="2"/>
        <v>79.758451751707014</v>
      </c>
      <c r="F12" s="13">
        <f t="shared" si="2"/>
        <v>78.450630428526551</v>
      </c>
      <c r="G12" s="13">
        <f t="shared" si="2"/>
        <v>74.430140812392608</v>
      </c>
      <c r="H12" s="13">
        <f t="shared" si="2"/>
        <v>74.33593280810004</v>
      </c>
      <c r="I12" s="13">
        <f t="shared" si="2"/>
        <v>72.826985496304843</v>
      </c>
      <c r="J12" s="13">
        <f t="shared" si="2"/>
        <v>69.206175223338292</v>
      </c>
      <c r="K12" s="13">
        <f t="shared" si="2"/>
        <v>70.295212979329662</v>
      </c>
      <c r="L12" s="13">
        <f t="shared" si="2"/>
        <v>74.026855684075528</v>
      </c>
      <c r="M12" s="13">
        <f t="shared" si="2"/>
        <v>73.775536789962217</v>
      </c>
      <c r="N12" s="13">
        <f t="shared" si="2"/>
        <v>74.436515401982518</v>
      </c>
      <c r="O12" s="13">
        <f t="shared" si="2"/>
        <v>72.662322699521454</v>
      </c>
      <c r="P12" s="13">
        <f t="shared" si="2"/>
        <v>72.279349863479325</v>
      </c>
      <c r="Q12" s="13">
        <v>71.896101062771194</v>
      </c>
      <c r="R12" s="13">
        <f>R10*100/R11</f>
        <v>70.487943011223336</v>
      </c>
      <c r="S12" s="13">
        <f>S10*100/S11</f>
        <v>71.114995787700082</v>
      </c>
      <c r="T12" s="43">
        <f>T10*100/T11</f>
        <v>70.99686085819971</v>
      </c>
      <c r="U12" s="43">
        <f>U10*100/U11</f>
        <v>70.956928642158204</v>
      </c>
      <c r="V12" s="43">
        <f>V10*100/V11</f>
        <v>70.177141245838712</v>
      </c>
    </row>
    <row r="13" spans="1:44" ht="22.5" thickTop="1">
      <c r="A13" s="18" t="s">
        <v>9</v>
      </c>
      <c r="B13" s="19">
        <v>978847</v>
      </c>
      <c r="C13" s="19">
        <v>931167</v>
      </c>
      <c r="D13" s="19">
        <v>938020</v>
      </c>
      <c r="E13" s="19">
        <v>963305</v>
      </c>
      <c r="F13" s="19">
        <v>1002835</v>
      </c>
      <c r="G13" s="19">
        <v>984093</v>
      </c>
      <c r="H13" s="20">
        <v>1026281</v>
      </c>
      <c r="I13" s="20">
        <v>1057389</v>
      </c>
      <c r="J13" s="20">
        <v>1099613</v>
      </c>
      <c r="K13" s="5">
        <v>1128943</v>
      </c>
      <c r="L13" s="25">
        <v>1162558</v>
      </c>
      <c r="M13" s="26">
        <v>1132975</v>
      </c>
      <c r="N13" s="25">
        <v>1078315</v>
      </c>
      <c r="O13" s="26">
        <v>1017025</v>
      </c>
      <c r="P13" s="25">
        <v>985956</v>
      </c>
      <c r="Q13" s="25">
        <v>972657</v>
      </c>
      <c r="R13" s="25">
        <v>973953</v>
      </c>
      <c r="S13" s="25">
        <v>1014886</v>
      </c>
      <c r="T13" s="40">
        <v>1049121</v>
      </c>
      <c r="U13" s="40">
        <v>1073311</v>
      </c>
      <c r="V13" s="40">
        <v>1076233</v>
      </c>
      <c r="Y13" s="48"/>
      <c r="AA13" s="55"/>
    </row>
    <row r="14" spans="1:44" ht="21.75">
      <c r="A14" s="9" t="s">
        <v>10</v>
      </c>
      <c r="B14" s="4">
        <v>2795887</v>
      </c>
      <c r="C14" s="4">
        <v>2718802</v>
      </c>
      <c r="D14" s="4">
        <v>2709982</v>
      </c>
      <c r="E14" s="4">
        <v>2770608</v>
      </c>
      <c r="F14" s="4">
        <v>2897552</v>
      </c>
      <c r="G14" s="21">
        <v>2898270</v>
      </c>
      <c r="H14" s="21">
        <v>2898270</v>
      </c>
      <c r="I14" s="21">
        <v>2880047</v>
      </c>
      <c r="J14" s="10">
        <v>2880047</v>
      </c>
      <c r="K14" s="10">
        <v>2923067</v>
      </c>
      <c r="L14" s="10">
        <v>2856123</v>
      </c>
      <c r="M14" s="27">
        <v>2701701</v>
      </c>
      <c r="N14" s="11">
        <v>2570831</v>
      </c>
      <c r="O14" s="27">
        <v>2470953</v>
      </c>
      <c r="P14" s="17">
        <v>2426056</v>
      </c>
      <c r="Q14" s="17">
        <v>2426056</v>
      </c>
      <c r="R14" s="17">
        <v>2392727</v>
      </c>
      <c r="S14" s="17">
        <v>2402162</v>
      </c>
      <c r="T14" s="46">
        <v>2431676</v>
      </c>
      <c r="U14" s="46">
        <v>2401109</v>
      </c>
      <c r="V14" s="46">
        <v>2392977</v>
      </c>
      <c r="Y14" s="48"/>
    </row>
    <row r="15" spans="1:44" ht="22.5" thickBot="1">
      <c r="A15" s="22" t="s">
        <v>2</v>
      </c>
      <c r="B15" s="13">
        <f t="shared" ref="B15:P15" si="3">B13*100/B14</f>
        <v>35.010248983596263</v>
      </c>
      <c r="C15" s="13">
        <f t="shared" si="3"/>
        <v>34.249165625154021</v>
      </c>
      <c r="D15" s="13">
        <f t="shared" si="3"/>
        <v>34.613514038100625</v>
      </c>
      <c r="E15" s="13">
        <f t="shared" si="3"/>
        <v>34.76872224435936</v>
      </c>
      <c r="F15" s="13">
        <f t="shared" si="3"/>
        <v>34.609732629474813</v>
      </c>
      <c r="G15" s="13">
        <f t="shared" si="3"/>
        <v>33.954496993033779</v>
      </c>
      <c r="H15" s="13">
        <f t="shared" si="3"/>
        <v>35.410123970506547</v>
      </c>
      <c r="I15" s="13">
        <f t="shared" si="3"/>
        <v>36.714296676408409</v>
      </c>
      <c r="J15" s="13">
        <f t="shared" si="3"/>
        <v>38.180383861791142</v>
      </c>
      <c r="K15" s="13">
        <f t="shared" si="3"/>
        <v>38.621865321595436</v>
      </c>
      <c r="L15" s="13">
        <f t="shared" si="3"/>
        <v>40.704059313972124</v>
      </c>
      <c r="M15" s="13">
        <f t="shared" si="3"/>
        <v>41.935617597950326</v>
      </c>
      <c r="N15" s="13">
        <f t="shared" si="3"/>
        <v>41.944219592808707</v>
      </c>
      <c r="O15" s="13">
        <f t="shared" si="3"/>
        <v>41.15922075409771</v>
      </c>
      <c r="P15" s="13">
        <f t="shared" si="3"/>
        <v>40.640282005032034</v>
      </c>
      <c r="Q15" s="13">
        <v>40.092108343748045</v>
      </c>
      <c r="R15" s="13">
        <f>R13*100/R14</f>
        <v>40.704727283973476</v>
      </c>
      <c r="S15" s="13">
        <f>S13*100/S14</f>
        <v>42.248857487546637</v>
      </c>
      <c r="T15" s="13">
        <f>T13*100/T14</f>
        <v>43.143946808703134</v>
      </c>
      <c r="U15" s="13">
        <f>U13*100/U14</f>
        <v>44.700636247667227</v>
      </c>
      <c r="V15" s="13">
        <f>V13*100/V14</f>
        <v>44.974648732520201</v>
      </c>
      <c r="Y15" s="48"/>
    </row>
    <row r="16" spans="1:44" ht="22.5" thickTop="1">
      <c r="A16" s="30" t="s">
        <v>12</v>
      </c>
      <c r="B16" s="24">
        <f t="shared" ref="B16:P16" si="4">SUM(B4,B7,B10,B13)</f>
        <v>9004100</v>
      </c>
      <c r="C16" s="24">
        <f t="shared" si="4"/>
        <v>8823849</v>
      </c>
      <c r="D16" s="24">
        <f t="shared" si="4"/>
        <v>8697983</v>
      </c>
      <c r="E16" s="24">
        <f t="shared" si="4"/>
        <v>8513828</v>
      </c>
      <c r="F16" s="24">
        <f t="shared" si="4"/>
        <v>8334128</v>
      </c>
      <c r="G16" s="24">
        <f t="shared" si="4"/>
        <v>8025702</v>
      </c>
      <c r="H16" s="24">
        <f t="shared" si="4"/>
        <v>7894875</v>
      </c>
      <c r="I16" s="24">
        <f t="shared" si="4"/>
        <v>7763869</v>
      </c>
      <c r="J16" s="24">
        <f t="shared" si="4"/>
        <v>7608543</v>
      </c>
      <c r="K16" s="24">
        <f t="shared" si="4"/>
        <v>7397961</v>
      </c>
      <c r="L16" s="24">
        <f t="shared" si="4"/>
        <v>7243713</v>
      </c>
      <c r="M16" s="24">
        <f t="shared" si="4"/>
        <v>7114804</v>
      </c>
      <c r="N16" s="24">
        <f t="shared" si="4"/>
        <v>6980871</v>
      </c>
      <c r="O16" s="24">
        <f t="shared" si="4"/>
        <v>6856272</v>
      </c>
      <c r="P16" s="24">
        <f t="shared" si="4"/>
        <v>6847609</v>
      </c>
      <c r="Q16" s="24">
        <v>6781125</v>
      </c>
      <c r="R16" s="24">
        <f>SUM(R4,R7,R10,R13)</f>
        <v>6600745</v>
      </c>
      <c r="S16" s="24">
        <f>SUM(S4,S7,S10,S13)</f>
        <v>6612199</v>
      </c>
      <c r="T16" s="47">
        <f>T13+T10+T7+T4</f>
        <v>6626068</v>
      </c>
      <c r="U16" s="47">
        <f>U13+U10+U7+U4</f>
        <v>6550058</v>
      </c>
      <c r="V16" s="47">
        <f>SUM(V4,V7,V10,V13)</f>
        <v>6438167</v>
      </c>
      <c r="Y16" s="48"/>
    </row>
    <row r="17" spans="1:25" ht="21.75">
      <c r="A17" s="23" t="s">
        <v>11</v>
      </c>
      <c r="B17" s="24">
        <f t="shared" ref="B17:P17" si="5">SUM(B5,B8,B11,B14)</f>
        <v>14036428</v>
      </c>
      <c r="C17" s="24">
        <f t="shared" si="5"/>
        <v>13886585</v>
      </c>
      <c r="D17" s="24">
        <f t="shared" si="5"/>
        <v>13774909</v>
      </c>
      <c r="E17" s="24">
        <f t="shared" si="5"/>
        <v>13683361</v>
      </c>
      <c r="F17" s="24">
        <f t="shared" si="5"/>
        <v>13493165</v>
      </c>
      <c r="G17" s="24">
        <f t="shared" si="5"/>
        <v>13335693</v>
      </c>
      <c r="H17" s="24">
        <f t="shared" si="5"/>
        <v>13335693</v>
      </c>
      <c r="I17" s="24">
        <f t="shared" si="5"/>
        <v>13158927</v>
      </c>
      <c r="J17" s="24">
        <f t="shared" si="5"/>
        <v>13158927</v>
      </c>
      <c r="K17" s="24">
        <f t="shared" si="5"/>
        <v>12812221</v>
      </c>
      <c r="L17" s="24">
        <f t="shared" si="5"/>
        <v>12405609</v>
      </c>
      <c r="M17" s="24">
        <f t="shared" si="5"/>
        <v>12192689</v>
      </c>
      <c r="N17" s="24">
        <f t="shared" si="5"/>
        <v>12022509</v>
      </c>
      <c r="O17" s="24">
        <f t="shared" si="5"/>
        <v>11875287</v>
      </c>
      <c r="P17" s="24">
        <f t="shared" si="5"/>
        <v>11772164</v>
      </c>
      <c r="Q17" s="24">
        <v>11772164</v>
      </c>
      <c r="R17" s="24">
        <f>SUM(R5,R8,R11,R14)</f>
        <v>11504977</v>
      </c>
      <c r="S17" s="24">
        <f>SUM(S5,S8,S11,S14)</f>
        <v>11372401</v>
      </c>
      <c r="T17" s="41">
        <f>T5+T8+T11+T14</f>
        <v>11612410</v>
      </c>
      <c r="U17" s="41">
        <f>U5+U8+U11+U14</f>
        <v>11115019</v>
      </c>
      <c r="V17" s="41">
        <f>SUM(V5,V8,V11,V14)</f>
        <v>11055890</v>
      </c>
      <c r="Y17" s="48"/>
    </row>
    <row r="18" spans="1:25" ht="22.5" thickBot="1">
      <c r="A18" s="12" t="s">
        <v>2</v>
      </c>
      <c r="B18" s="13">
        <f t="shared" ref="B18:P18" si="6">B16*100/B17</f>
        <v>64.148086678462647</v>
      </c>
      <c r="C18" s="13">
        <f t="shared" si="6"/>
        <v>63.542253188958988</v>
      </c>
      <c r="D18" s="13">
        <f t="shared" si="6"/>
        <v>63.143669406454883</v>
      </c>
      <c r="E18" s="13">
        <f t="shared" si="6"/>
        <v>62.220298068581251</v>
      </c>
      <c r="F18" s="13">
        <f t="shared" si="6"/>
        <v>61.765553152281171</v>
      </c>
      <c r="G18" s="13">
        <f t="shared" si="6"/>
        <v>60.182114270327006</v>
      </c>
      <c r="H18" s="13">
        <f t="shared" si="6"/>
        <v>59.201085387913473</v>
      </c>
      <c r="I18" s="13">
        <f t="shared" si="6"/>
        <v>59.000775671147046</v>
      </c>
      <c r="J18" s="13">
        <f t="shared" si="6"/>
        <v>57.820390674710787</v>
      </c>
      <c r="K18" s="13">
        <f t="shared" si="6"/>
        <v>57.741440769715105</v>
      </c>
      <c r="L18" s="13">
        <f t="shared" si="6"/>
        <v>58.390627981262348</v>
      </c>
      <c r="M18" s="13">
        <f t="shared" si="6"/>
        <v>58.353034347058305</v>
      </c>
      <c r="N18" s="13">
        <f t="shared" si="6"/>
        <v>58.06500955832098</v>
      </c>
      <c r="O18" s="13">
        <f t="shared" si="6"/>
        <v>57.735631989357394</v>
      </c>
      <c r="P18" s="13">
        <f t="shared" si="6"/>
        <v>58.167801603851252</v>
      </c>
      <c r="Q18" s="13">
        <v>57.603045625256328</v>
      </c>
      <c r="R18" s="13">
        <f>R16*100/R17</f>
        <v>57.372952592604051</v>
      </c>
      <c r="S18" s="13">
        <f>S16*100/S17</f>
        <v>58.142506582383085</v>
      </c>
      <c r="T18" s="13">
        <f>T16*100/T17</f>
        <v>57.060231252599593</v>
      </c>
      <c r="U18" s="13">
        <f>U16*100/U17</f>
        <v>58.929795801518651</v>
      </c>
      <c r="V18" s="13">
        <f>V16*100/V17</f>
        <v>58.232914763081034</v>
      </c>
      <c r="Y18" s="48"/>
    </row>
    <row r="19" spans="1:25" ht="15.75" thickTop="1">
      <c r="Y19" s="48"/>
    </row>
    <row r="20" spans="1:25">
      <c r="Y20" s="48"/>
    </row>
    <row r="21" spans="1:25">
      <c r="Y21" s="48"/>
    </row>
    <row r="22" spans="1:25">
      <c r="Y22" s="48"/>
    </row>
    <row r="23" spans="1:25">
      <c r="Y23" s="48"/>
    </row>
    <row r="24" spans="1:25">
      <c r="L24" s="31"/>
      <c r="M24" s="31"/>
      <c r="N24" s="31"/>
      <c r="Y24" s="48"/>
    </row>
    <row r="25" spans="1:25" ht="24">
      <c r="Y25" s="49"/>
    </row>
  </sheetData>
  <mergeCells count="2">
    <mergeCell ref="A2:A3"/>
    <mergeCell ref="O2:V2"/>
  </mergeCells>
  <phoneticPr fontId="2" type="noConversion"/>
  <pageMargins left="0.27559055118110237" right="0.19685039370078741" top="0.98425196850393704" bottom="0.98425196850393704" header="0.51181102362204722" footer="0.51181102362204722"/>
  <pageSetup paperSize="9" scale="90" orientation="landscape" r:id="rId1"/>
  <headerFooter alignWithMargins="0">
    <oddHeader>&amp;C&amp;"TH SarabunPSK,ธรรมดา"&amp;16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2018-08-02T02:27:31Z</cp:lastPrinted>
  <dcterms:created xsi:type="dcterms:W3CDTF">2006-12-19T23:09:01Z</dcterms:created>
  <dcterms:modified xsi:type="dcterms:W3CDTF">2024-06-24T02:01:01Z</dcterms:modified>
</cp:coreProperties>
</file>