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2566\"/>
    </mc:Choice>
  </mc:AlternateContent>
  <bookViews>
    <workbookView xWindow="-120" yWindow="-120" windowWidth="29040" windowHeight="15840"/>
  </bookViews>
  <sheets>
    <sheet name="18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3" i="1" l="1"/>
  <c r="L23" i="1"/>
  <c r="K23" i="1"/>
  <c r="L22" i="1"/>
  <c r="M22" i="1"/>
  <c r="K22" i="1"/>
  <c r="K20" i="1"/>
  <c r="M20" i="1" s="1"/>
  <c r="L20" i="1"/>
  <c r="K21" i="1"/>
  <c r="L21" i="1"/>
  <c r="M21" i="1"/>
  <c r="M19" i="1"/>
  <c r="L19" i="1"/>
  <c r="K19" i="1"/>
  <c r="L18" i="1"/>
  <c r="M18" i="1"/>
  <c r="K18" i="1"/>
  <c r="K16" i="1"/>
  <c r="L16" i="1"/>
  <c r="M16" i="1"/>
  <c r="K17" i="1"/>
  <c r="L17" i="1"/>
  <c r="M17" i="1"/>
  <c r="M15" i="1"/>
  <c r="L15" i="1"/>
  <c r="K15" i="1"/>
  <c r="L14" i="1"/>
  <c r="M14" i="1"/>
  <c r="K14" i="1"/>
  <c r="K9" i="1"/>
  <c r="L9" i="1"/>
  <c r="M9" i="1"/>
  <c r="K10" i="1"/>
  <c r="L10" i="1"/>
  <c r="M10" i="1"/>
  <c r="K11" i="1"/>
  <c r="L11" i="1"/>
  <c r="M11" i="1"/>
  <c r="K12" i="1"/>
  <c r="L12" i="1"/>
  <c r="M12" i="1"/>
  <c r="K13" i="1"/>
  <c r="L13" i="1"/>
  <c r="M13" i="1"/>
  <c r="M8" i="1"/>
  <c r="L8" i="1"/>
  <c r="K8" i="1"/>
  <c r="L7" i="1"/>
  <c r="M7" i="1"/>
  <c r="K7" i="1"/>
  <c r="K5" i="1"/>
  <c r="M5" i="1" s="1"/>
  <c r="L5" i="1"/>
  <c r="K6" i="1"/>
  <c r="L6" i="1"/>
  <c r="M6" i="1"/>
  <c r="M4" i="1"/>
  <c r="L4" i="1"/>
  <c r="K4" i="1"/>
  <c r="I23" i="1"/>
  <c r="J23" i="1"/>
  <c r="H23" i="1"/>
  <c r="I22" i="1"/>
  <c r="J22" i="1"/>
  <c r="H22" i="1"/>
  <c r="J21" i="1"/>
  <c r="J20" i="1"/>
  <c r="J19" i="1"/>
  <c r="I18" i="1"/>
  <c r="J18" i="1"/>
  <c r="H18" i="1"/>
  <c r="J17" i="1"/>
  <c r="J16" i="1"/>
  <c r="J15" i="1"/>
  <c r="I14" i="1"/>
  <c r="J14" i="1"/>
  <c r="H14" i="1"/>
  <c r="J13" i="1"/>
  <c r="J12" i="1"/>
  <c r="J11" i="1"/>
  <c r="J10" i="1"/>
  <c r="J9" i="1"/>
  <c r="J8" i="1"/>
  <c r="I7" i="1"/>
  <c r="J7" i="1"/>
  <c r="H7" i="1"/>
  <c r="J6" i="1"/>
  <c r="J5" i="1"/>
  <c r="J4" i="1"/>
  <c r="D23" i="1" l="1"/>
  <c r="C23" i="1"/>
  <c r="B23" i="1"/>
  <c r="C22" i="1"/>
  <c r="D22" i="1"/>
  <c r="B22" i="1"/>
  <c r="D21" i="1"/>
  <c r="D20" i="1"/>
  <c r="D19" i="1"/>
  <c r="C18" i="1"/>
  <c r="D18" i="1"/>
  <c r="B18" i="1"/>
  <c r="D17" i="1"/>
  <c r="D16" i="1"/>
  <c r="D15" i="1"/>
  <c r="C14" i="1"/>
  <c r="D14" i="1"/>
  <c r="B14" i="1"/>
  <c r="D13" i="1"/>
  <c r="D12" i="1"/>
  <c r="D11" i="1"/>
  <c r="D10" i="1"/>
  <c r="D9" i="1"/>
  <c r="D8" i="1"/>
  <c r="C7" i="1"/>
  <c r="D7" i="1"/>
  <c r="B7" i="1"/>
  <c r="D6" i="1"/>
  <c r="D5" i="1"/>
  <c r="D4" i="1"/>
  <c r="F23" i="1"/>
  <c r="G23" i="1"/>
  <c r="E23" i="1"/>
  <c r="G22" i="1"/>
  <c r="F22" i="1"/>
  <c r="E22" i="1"/>
  <c r="G21" i="1"/>
  <c r="G20" i="1"/>
  <c r="G19" i="1"/>
  <c r="F18" i="1"/>
  <c r="G18" i="1"/>
  <c r="E18" i="1"/>
  <c r="G17" i="1"/>
  <c r="G16" i="1"/>
  <c r="G15" i="1"/>
  <c r="F14" i="1"/>
  <c r="G14" i="1"/>
  <c r="E14" i="1"/>
  <c r="G13" i="1"/>
  <c r="G12" i="1"/>
  <c r="G11" i="1"/>
  <c r="G10" i="1"/>
  <c r="G9" i="1"/>
  <c r="G8" i="1"/>
  <c r="G7" i="1" l="1"/>
  <c r="G6" i="1"/>
  <c r="G5" i="1"/>
  <c r="G4" i="1"/>
  <c r="F7" i="1"/>
  <c r="E7" i="1"/>
</calcChain>
</file>

<file path=xl/sharedStrings.xml><?xml version="1.0" encoding="utf-8"?>
<sst xmlns="http://schemas.openxmlformats.org/spreadsheetml/2006/main" count="38" uniqueCount="28">
  <si>
    <t>ชั้น</t>
  </si>
  <si>
    <t>นร.ที่มีน้ำหนักสูงกว่าเกณฑ์</t>
  </si>
  <si>
    <t>รวมทั้งสิ้น</t>
  </si>
  <si>
    <t>รวม</t>
  </si>
  <si>
    <t>ชาย</t>
  </si>
  <si>
    <t>หญิง</t>
  </si>
  <si>
    <t>นร.ที่มีน้ำหนักต่ำกว่าเกณฑ์มาตรฐาน</t>
  </si>
  <si>
    <t>นร.ที่มีส่วนสูงต่ำกว่าเกณฑ์มาตรฐาน</t>
  </si>
  <si>
    <t>อนุบาล 1</t>
  </si>
  <si>
    <t>อนุบาล 2</t>
  </si>
  <si>
    <t>อนุบาล 3</t>
  </si>
  <si>
    <t xml:space="preserve"> รวมก่อนประถมศึกษา </t>
  </si>
  <si>
    <t xml:space="preserve"> รวมประถมศึกษา </t>
  </si>
  <si>
    <t xml:space="preserve"> รวมมัธยมศึกษาตอนต้น </t>
  </si>
  <si>
    <t xml:space="preserve"> รวมมัธยมศึกษาตอนปลาย </t>
  </si>
  <si>
    <t xml:space="preserve">ประถมศึกษาปีที่ 1 </t>
  </si>
  <si>
    <t xml:space="preserve">ประถมศึกษาปีที่ 2 </t>
  </si>
  <si>
    <t xml:space="preserve">ประถมศึกษาปีที่ 3 </t>
  </si>
  <si>
    <t xml:space="preserve">ประถมศึกษาปีที่ 4 </t>
  </si>
  <si>
    <t xml:space="preserve">ประถมศึกษาปีที่ 5 </t>
  </si>
  <si>
    <t xml:space="preserve">ประถมศึกษาปีที่ 6 </t>
  </si>
  <si>
    <t xml:space="preserve">มัธยมศึกษาปีที่ 1 </t>
  </si>
  <si>
    <t xml:space="preserve">มัธยมศึกษาปีที่ 2 </t>
  </si>
  <si>
    <t xml:space="preserve">มัธยมศึกษาปีที่ 3 </t>
  </si>
  <si>
    <t xml:space="preserve">มัธยมศึกษาปีที่ 4 </t>
  </si>
  <si>
    <t xml:space="preserve">มัธยมศึกษาปีที่ 5 </t>
  </si>
  <si>
    <t xml:space="preserve">มัธยมศึกษาปีที่ 6 </t>
  </si>
  <si>
    <t>ตารางที่ 18 จำนวนนักเรียนที่มีน้ำหนักและส่วนสูงต่ำกว่าหรือสูงกว่าเกณฑ์มาตรฐาน รายชั้น จำแนกตามเพศ 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</si>
</sst>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164" fontId="1" fillId="0" borderId="7" xfId="1" applyNumberFormat="1" applyFont="1" applyBorder="1"/>
    <xf numFmtId="164" fontId="1" fillId="0" borderId="8" xfId="1" applyNumberFormat="1" applyFont="1" applyBorder="1"/>
    <xf numFmtId="164" fontId="1" fillId="0" borderId="9" xfId="1" applyNumberFormat="1" applyFont="1" applyBorder="1"/>
    <xf numFmtId="164" fontId="3" fillId="0" borderId="1" xfId="1" applyNumberFormat="1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164" fontId="4" fillId="0" borderId="7" xfId="1" applyNumberFormat="1" applyFont="1" applyBorder="1" applyAlignment="1">
      <alignment horizontal="left"/>
    </xf>
    <xf numFmtId="164" fontId="4" fillId="0" borderId="8" xfId="1" applyNumberFormat="1" applyFont="1" applyBorder="1" applyAlignment="1">
      <alignment horizontal="left"/>
    </xf>
    <xf numFmtId="164" fontId="4" fillId="0" borderId="9" xfId="1" applyNumberFormat="1" applyFont="1" applyBorder="1" applyAlignment="1">
      <alignment horizontal="left"/>
    </xf>
    <xf numFmtId="164" fontId="4" fillId="0" borderId="6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1" fillId="0" borderId="5" xfId="1" applyNumberFormat="1" applyFont="1" applyBorder="1"/>
    <xf numFmtId="164" fontId="1" fillId="0" borderId="11" xfId="1" applyNumberFormat="1" applyFont="1" applyBorder="1"/>
    <xf numFmtId="164" fontId="1" fillId="0" borderId="12" xfId="1" applyNumberFormat="1" applyFont="1" applyBorder="1"/>
    <xf numFmtId="164" fontId="1" fillId="0" borderId="13" xfId="1" applyNumberFormat="1" applyFont="1" applyBorder="1"/>
    <xf numFmtId="164" fontId="1" fillId="0" borderId="15" xfId="1" applyNumberFormat="1" applyFont="1" applyBorder="1"/>
    <xf numFmtId="164" fontId="1" fillId="0" borderId="16" xfId="1" applyNumberFormat="1" applyFont="1" applyBorder="1"/>
    <xf numFmtId="164" fontId="1" fillId="0" borderId="17" xfId="1" applyNumberFormat="1" applyFont="1" applyBorder="1"/>
    <xf numFmtId="164" fontId="1" fillId="0" borderId="18" xfId="1" applyNumberFormat="1" applyFont="1" applyBorder="1"/>
    <xf numFmtId="164" fontId="3" fillId="0" borderId="19" xfId="1" applyNumberFormat="1" applyFont="1" applyBorder="1"/>
    <xf numFmtId="164" fontId="1" fillId="0" borderId="14" xfId="1" applyNumberFormat="1" applyFont="1" applyBorder="1"/>
    <xf numFmtId="164" fontId="1" fillId="0" borderId="20" xfId="1" applyNumberFormat="1" applyFont="1" applyBorder="1"/>
    <xf numFmtId="164" fontId="1" fillId="0" borderId="21" xfId="1" applyNumberFormat="1" applyFont="1" applyBorder="1"/>
    <xf numFmtId="164" fontId="1" fillId="0" borderId="22" xfId="1" applyNumberFormat="1" applyFont="1" applyBorder="1"/>
    <xf numFmtId="164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Q12" sqref="Q12"/>
    </sheetView>
  </sheetViews>
  <sheetFormatPr defaultColWidth="9" defaultRowHeight="24"/>
  <cols>
    <col min="1" max="1" width="22.7109375" style="1" bestFit="1" customWidth="1"/>
    <col min="2" max="9" width="10.140625" style="1" customWidth="1"/>
    <col min="10" max="13" width="11.5703125" style="1" bestFit="1" customWidth="1"/>
    <col min="14" max="15" width="9" style="1"/>
    <col min="16" max="16" width="11.5703125" style="1" bestFit="1" customWidth="1"/>
    <col min="17" max="16384" width="9" style="1"/>
  </cols>
  <sheetData>
    <row r="1" spans="1:16" ht="26.25" customHeight="1">
      <c r="A1" s="14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6" ht="24" customHeight="1">
      <c r="A2" s="15" t="s">
        <v>0</v>
      </c>
      <c r="B2" s="17" t="s">
        <v>6</v>
      </c>
      <c r="C2" s="18"/>
      <c r="D2" s="18"/>
      <c r="E2" s="17" t="s">
        <v>7</v>
      </c>
      <c r="F2" s="18"/>
      <c r="G2" s="19"/>
      <c r="H2" s="18" t="s">
        <v>1</v>
      </c>
      <c r="I2" s="18"/>
      <c r="J2" s="18"/>
      <c r="K2" s="17" t="s">
        <v>3</v>
      </c>
      <c r="L2" s="18"/>
      <c r="M2" s="19"/>
    </row>
    <row r="3" spans="1:16" ht="23.25" customHeight="1">
      <c r="A3" s="16"/>
      <c r="B3" s="7" t="s">
        <v>4</v>
      </c>
      <c r="C3" s="7" t="s">
        <v>5</v>
      </c>
      <c r="D3" s="7" t="s">
        <v>3</v>
      </c>
      <c r="E3" s="7" t="s">
        <v>4</v>
      </c>
      <c r="F3" s="7" t="s">
        <v>5</v>
      </c>
      <c r="G3" s="7" t="s">
        <v>3</v>
      </c>
      <c r="H3" s="7" t="s">
        <v>4</v>
      </c>
      <c r="I3" s="7" t="s">
        <v>5</v>
      </c>
      <c r="J3" s="7" t="s">
        <v>3</v>
      </c>
      <c r="K3" s="7" t="s">
        <v>4</v>
      </c>
      <c r="L3" s="7" t="s">
        <v>5</v>
      </c>
      <c r="M3" s="7" t="s">
        <v>3</v>
      </c>
    </row>
    <row r="4" spans="1:16">
      <c r="A4" s="8" t="s">
        <v>8</v>
      </c>
      <c r="B4" s="2">
        <v>8969</v>
      </c>
      <c r="C4" s="2">
        <v>7752</v>
      </c>
      <c r="D4" s="2">
        <f>SUM(B4:C4)</f>
        <v>16721</v>
      </c>
      <c r="E4" s="2">
        <v>19253</v>
      </c>
      <c r="F4" s="2">
        <v>14794</v>
      </c>
      <c r="G4" s="2">
        <f>SUM(E4:F4)</f>
        <v>34047</v>
      </c>
      <c r="H4" s="2">
        <v>10732</v>
      </c>
      <c r="I4" s="2">
        <v>7541</v>
      </c>
      <c r="J4" s="2">
        <f>SUM(H4:I4)</f>
        <v>18273</v>
      </c>
      <c r="K4" s="20">
        <f>SUM(B4,E4,H4)</f>
        <v>38954</v>
      </c>
      <c r="L4" s="2">
        <f>SUM(C4,F4,I4)</f>
        <v>30087</v>
      </c>
      <c r="M4" s="2">
        <f>SUM(K4:L4)</f>
        <v>69041</v>
      </c>
    </row>
    <row r="5" spans="1:16">
      <c r="A5" s="9" t="s">
        <v>9</v>
      </c>
      <c r="B5" s="3">
        <v>34638</v>
      </c>
      <c r="C5" s="3">
        <v>35495</v>
      </c>
      <c r="D5" s="3">
        <f>SUM(B5:C5)</f>
        <v>70133</v>
      </c>
      <c r="E5" s="3">
        <v>35812</v>
      </c>
      <c r="F5" s="3">
        <v>33873</v>
      </c>
      <c r="G5" s="3">
        <f>SUM(E5:F5)</f>
        <v>69685</v>
      </c>
      <c r="H5" s="3">
        <v>25651</v>
      </c>
      <c r="I5" s="3">
        <v>19336</v>
      </c>
      <c r="J5" s="3">
        <f>SUM(H5:I5)</f>
        <v>44987</v>
      </c>
      <c r="K5" s="3">
        <f t="shared" ref="K5:K6" si="0">SUM(B5,E5,H5)</f>
        <v>96101</v>
      </c>
      <c r="L5" s="21">
        <f t="shared" ref="L5:L6" si="1">SUM(C5,F5,I5)</f>
        <v>88704</v>
      </c>
      <c r="M5" s="2">
        <f t="shared" ref="M5:M6" si="2">SUM(K5:L5)</f>
        <v>184805</v>
      </c>
    </row>
    <row r="6" spans="1:16">
      <c r="A6" s="10" t="s">
        <v>10</v>
      </c>
      <c r="B6" s="4">
        <v>40856</v>
      </c>
      <c r="C6" s="4">
        <v>45634</v>
      </c>
      <c r="D6" s="4">
        <f>SUM(D4:D5)</f>
        <v>86854</v>
      </c>
      <c r="E6" s="4">
        <v>34385</v>
      </c>
      <c r="F6" s="4">
        <v>32775</v>
      </c>
      <c r="G6" s="4">
        <f>SUM(E6:F6)</f>
        <v>67160</v>
      </c>
      <c r="H6" s="4">
        <v>28190</v>
      </c>
      <c r="I6" s="4">
        <v>19854</v>
      </c>
      <c r="J6" s="4">
        <f>SUM(H6:I6)</f>
        <v>48044</v>
      </c>
      <c r="K6" s="29">
        <f t="shared" si="0"/>
        <v>103431</v>
      </c>
      <c r="L6" s="29">
        <f t="shared" si="1"/>
        <v>98263</v>
      </c>
      <c r="M6" s="29">
        <f t="shared" si="2"/>
        <v>201694</v>
      </c>
    </row>
    <row r="7" spans="1:16" s="6" customFormat="1">
      <c r="A7" s="11" t="s">
        <v>11</v>
      </c>
      <c r="B7" s="5">
        <f>SUM(B4:B6)</f>
        <v>84463</v>
      </c>
      <c r="C7" s="5">
        <f t="shared" ref="C7:D7" si="3">SUM(C4:C6)</f>
        <v>88881</v>
      </c>
      <c r="D7" s="5">
        <f t="shared" si="3"/>
        <v>173708</v>
      </c>
      <c r="E7" s="5">
        <f>SUM(E4:E6)</f>
        <v>89450</v>
      </c>
      <c r="F7" s="5">
        <f>SUM(F4:F6)</f>
        <v>81442</v>
      </c>
      <c r="G7" s="5">
        <f>SUM(G4:G6)</f>
        <v>170892</v>
      </c>
      <c r="H7" s="5">
        <f>SUM(H4:H6)</f>
        <v>64573</v>
      </c>
      <c r="I7" s="5">
        <f t="shared" ref="I7:J7" si="4">SUM(I4:I6)</f>
        <v>46731</v>
      </c>
      <c r="J7" s="28">
        <f t="shared" si="4"/>
        <v>111304</v>
      </c>
      <c r="K7" s="5">
        <f>SUM(K4:K6)</f>
        <v>238486</v>
      </c>
      <c r="L7" s="5">
        <f t="shared" ref="L7:M7" si="5">SUM(L4:L6)</f>
        <v>217054</v>
      </c>
      <c r="M7" s="5">
        <f t="shared" si="5"/>
        <v>455540</v>
      </c>
      <c r="P7" s="33"/>
    </row>
    <row r="8" spans="1:16">
      <c r="A8" s="8" t="s">
        <v>15</v>
      </c>
      <c r="B8" s="2">
        <v>44381</v>
      </c>
      <c r="C8" s="2">
        <v>55695</v>
      </c>
      <c r="D8" s="2">
        <f t="shared" ref="D8:D13" si="6">SUM(B8:C8)</f>
        <v>100076</v>
      </c>
      <c r="E8" s="2">
        <v>39417</v>
      </c>
      <c r="F8" s="2">
        <v>36147</v>
      </c>
      <c r="G8" s="2">
        <f t="shared" ref="G8:G13" si="7">SUM(E8:F8)</f>
        <v>75564</v>
      </c>
      <c r="H8" s="2">
        <v>41608</v>
      </c>
      <c r="I8" s="2">
        <v>27286</v>
      </c>
      <c r="J8" s="22">
        <f>SUM(H8:I8)</f>
        <v>68894</v>
      </c>
      <c r="K8" s="26">
        <f>SUM(B8,E8,H8)</f>
        <v>125406</v>
      </c>
      <c r="L8" s="21">
        <f>SUM(C8,F8,I8)</f>
        <v>119128</v>
      </c>
      <c r="M8" s="27">
        <f>SUM(K8:L8)</f>
        <v>244534</v>
      </c>
    </row>
    <row r="9" spans="1:16">
      <c r="A9" s="9" t="s">
        <v>16</v>
      </c>
      <c r="B9" s="3">
        <v>36386</v>
      </c>
      <c r="C9" s="3">
        <v>47639</v>
      </c>
      <c r="D9" s="3">
        <f t="shared" si="6"/>
        <v>84025</v>
      </c>
      <c r="E9" s="3">
        <v>34068</v>
      </c>
      <c r="F9" s="3">
        <v>31541</v>
      </c>
      <c r="G9" s="3">
        <f t="shared" si="7"/>
        <v>65609</v>
      </c>
      <c r="H9" s="3">
        <v>45654</v>
      </c>
      <c r="I9" s="3">
        <v>31874</v>
      </c>
      <c r="J9" s="23">
        <f>SUM(H9:I9)</f>
        <v>77528</v>
      </c>
      <c r="K9" s="24">
        <f t="shared" ref="K9:K13" si="8">SUM(B9,E9,H9)</f>
        <v>116108</v>
      </c>
      <c r="L9" s="3">
        <f t="shared" ref="L9:L13" si="9">SUM(C9,F9,I9)</f>
        <v>111054</v>
      </c>
      <c r="M9" s="25">
        <f t="shared" ref="M9:M13" si="10">SUM(K9:L9)</f>
        <v>227162</v>
      </c>
    </row>
    <row r="10" spans="1:16">
      <c r="A10" s="9" t="s">
        <v>17</v>
      </c>
      <c r="B10" s="3">
        <v>30589</v>
      </c>
      <c r="C10" s="3">
        <v>38011</v>
      </c>
      <c r="D10" s="3">
        <f t="shared" si="6"/>
        <v>68600</v>
      </c>
      <c r="E10" s="3">
        <v>30437</v>
      </c>
      <c r="F10" s="3">
        <v>29236</v>
      </c>
      <c r="G10" s="3">
        <f t="shared" si="7"/>
        <v>59673</v>
      </c>
      <c r="H10" s="3">
        <v>55794</v>
      </c>
      <c r="I10" s="3">
        <v>39762</v>
      </c>
      <c r="J10" s="23">
        <f>SUM(H10:I10)</f>
        <v>95556</v>
      </c>
      <c r="K10" s="24">
        <f t="shared" si="8"/>
        <v>116820</v>
      </c>
      <c r="L10" s="3">
        <f t="shared" si="9"/>
        <v>107009</v>
      </c>
      <c r="M10" s="25">
        <f t="shared" si="10"/>
        <v>223829</v>
      </c>
    </row>
    <row r="11" spans="1:16">
      <c r="A11" s="9" t="s">
        <v>18</v>
      </c>
      <c r="B11" s="3">
        <v>26507</v>
      </c>
      <c r="C11" s="3">
        <v>30353</v>
      </c>
      <c r="D11" s="3">
        <f t="shared" si="6"/>
        <v>56860</v>
      </c>
      <c r="E11" s="3">
        <v>26054</v>
      </c>
      <c r="F11" s="3">
        <v>30438</v>
      </c>
      <c r="G11" s="3">
        <f t="shared" si="7"/>
        <v>56492</v>
      </c>
      <c r="H11" s="3">
        <v>66960</v>
      </c>
      <c r="I11" s="3">
        <v>43055</v>
      </c>
      <c r="J11" s="23">
        <f>SUM(H11:I11)</f>
        <v>110015</v>
      </c>
      <c r="K11" s="24">
        <f t="shared" si="8"/>
        <v>119521</v>
      </c>
      <c r="L11" s="3">
        <f t="shared" si="9"/>
        <v>103846</v>
      </c>
      <c r="M11" s="25">
        <f t="shared" si="10"/>
        <v>223367</v>
      </c>
    </row>
    <row r="12" spans="1:16">
      <c r="A12" s="9" t="s">
        <v>19</v>
      </c>
      <c r="B12" s="3">
        <v>24694</v>
      </c>
      <c r="C12" s="3">
        <v>31952</v>
      </c>
      <c r="D12" s="3">
        <f t="shared" si="6"/>
        <v>56646</v>
      </c>
      <c r="E12" s="3">
        <v>24908</v>
      </c>
      <c r="F12" s="3">
        <v>32413</v>
      </c>
      <c r="G12" s="3">
        <f t="shared" si="7"/>
        <v>57321</v>
      </c>
      <c r="H12" s="3">
        <v>72861</v>
      </c>
      <c r="I12" s="3">
        <v>39632</v>
      </c>
      <c r="J12" s="23">
        <f>SUM(H12:I12)</f>
        <v>112493</v>
      </c>
      <c r="K12" s="24">
        <f t="shared" si="8"/>
        <v>122463</v>
      </c>
      <c r="L12" s="3">
        <f t="shared" si="9"/>
        <v>103997</v>
      </c>
      <c r="M12" s="25">
        <f t="shared" si="10"/>
        <v>226460</v>
      </c>
    </row>
    <row r="13" spans="1:16">
      <c r="A13" s="10" t="s">
        <v>20</v>
      </c>
      <c r="B13" s="4">
        <v>26377</v>
      </c>
      <c r="C13" s="4">
        <v>39308</v>
      </c>
      <c r="D13" s="4">
        <f t="shared" si="6"/>
        <v>65685</v>
      </c>
      <c r="E13" s="4">
        <v>30103</v>
      </c>
      <c r="F13" s="4">
        <v>28534</v>
      </c>
      <c r="G13" s="4">
        <f t="shared" si="7"/>
        <v>58637</v>
      </c>
      <c r="H13" s="4">
        <v>74948</v>
      </c>
      <c r="I13" s="4">
        <v>38128</v>
      </c>
      <c r="J13" s="30">
        <f>SUM(H13:I13)</f>
        <v>113076</v>
      </c>
      <c r="K13" s="31">
        <f t="shared" si="8"/>
        <v>131428</v>
      </c>
      <c r="L13" s="29">
        <f t="shared" si="9"/>
        <v>105970</v>
      </c>
      <c r="M13" s="32">
        <f t="shared" si="10"/>
        <v>237398</v>
      </c>
    </row>
    <row r="14" spans="1:16" s="6" customFormat="1">
      <c r="A14" s="12" t="s">
        <v>12</v>
      </c>
      <c r="B14" s="5">
        <f>SUM(B8:B13)</f>
        <v>188934</v>
      </c>
      <c r="C14" s="5">
        <f t="shared" ref="C14:D14" si="11">SUM(C8:C13)</f>
        <v>242958</v>
      </c>
      <c r="D14" s="5">
        <f t="shared" si="11"/>
        <v>431892</v>
      </c>
      <c r="E14" s="5">
        <f>SUM(E8:E13)</f>
        <v>184987</v>
      </c>
      <c r="F14" s="5">
        <f t="shared" ref="F14:G14" si="12">SUM(F8:F13)</f>
        <v>188309</v>
      </c>
      <c r="G14" s="5">
        <f t="shared" si="12"/>
        <v>373296</v>
      </c>
      <c r="H14" s="5">
        <f>SUM(H8:H13)</f>
        <v>357825</v>
      </c>
      <c r="I14" s="5">
        <f t="shared" ref="I14:J14" si="13">SUM(I8:I13)</f>
        <v>219737</v>
      </c>
      <c r="J14" s="5">
        <f t="shared" si="13"/>
        <v>577562</v>
      </c>
      <c r="K14" s="5">
        <f>SUM(K8:K13)</f>
        <v>731746</v>
      </c>
      <c r="L14" s="5">
        <f t="shared" ref="L14:M14" si="14">SUM(L8:L13)</f>
        <v>651004</v>
      </c>
      <c r="M14" s="5">
        <f t="shared" si="14"/>
        <v>1382750</v>
      </c>
    </row>
    <row r="15" spans="1:16">
      <c r="A15" s="8" t="s">
        <v>21</v>
      </c>
      <c r="B15" s="2">
        <v>31273</v>
      </c>
      <c r="C15" s="2">
        <v>44888</v>
      </c>
      <c r="D15" s="2">
        <f>SUM(B15:C15)</f>
        <v>76161</v>
      </c>
      <c r="E15" s="2">
        <v>45330</v>
      </c>
      <c r="F15" s="2">
        <v>30405</v>
      </c>
      <c r="G15" s="2">
        <f>SUM(E15:F15)</f>
        <v>75735</v>
      </c>
      <c r="H15" s="2">
        <v>72133</v>
      </c>
      <c r="I15" s="2">
        <v>39222</v>
      </c>
      <c r="J15" s="2">
        <f>SUM(H15:I15)</f>
        <v>111355</v>
      </c>
      <c r="K15" s="2">
        <f>SUM(B15,E15,H15)</f>
        <v>148736</v>
      </c>
      <c r="L15" s="2">
        <f>SUM(C15,F15,I15)</f>
        <v>114515</v>
      </c>
      <c r="M15" s="2">
        <f>SUM(K15:L15)</f>
        <v>263251</v>
      </c>
    </row>
    <row r="16" spans="1:16">
      <c r="A16" s="9" t="s">
        <v>22</v>
      </c>
      <c r="B16" s="3">
        <v>30827</v>
      </c>
      <c r="C16" s="3">
        <v>32529</v>
      </c>
      <c r="D16" s="3">
        <f>SUM(B16:C16)</f>
        <v>63356</v>
      </c>
      <c r="E16" s="3">
        <v>39101</v>
      </c>
      <c r="F16" s="3">
        <v>21655</v>
      </c>
      <c r="G16" s="3">
        <f>SUM(E16:F16)</f>
        <v>60756</v>
      </c>
      <c r="H16" s="3">
        <v>52677</v>
      </c>
      <c r="I16" s="3">
        <v>34941</v>
      </c>
      <c r="J16" s="3">
        <f>SUM(H16:I16)</f>
        <v>87618</v>
      </c>
      <c r="K16" s="3">
        <f t="shared" ref="K16:K17" si="15">SUM(B16,E16,H16)</f>
        <v>122605</v>
      </c>
      <c r="L16" s="3">
        <f t="shared" ref="L16:L17" si="16">SUM(C16,F16,I16)</f>
        <v>89125</v>
      </c>
      <c r="M16" s="3">
        <f t="shared" ref="M16:M17" si="17">SUM(K16:L16)</f>
        <v>211730</v>
      </c>
    </row>
    <row r="17" spans="1:13">
      <c r="A17" s="10" t="s">
        <v>23</v>
      </c>
      <c r="B17" s="4">
        <v>28839</v>
      </c>
      <c r="C17" s="4">
        <v>25600</v>
      </c>
      <c r="D17" s="4">
        <f>SUM(B17:C17)</f>
        <v>54439</v>
      </c>
      <c r="E17" s="4">
        <v>34738</v>
      </c>
      <c r="F17" s="4">
        <v>16616</v>
      </c>
      <c r="G17" s="4">
        <f>SUM(E17:F17)</f>
        <v>51354</v>
      </c>
      <c r="H17" s="4">
        <v>45867</v>
      </c>
      <c r="I17" s="4">
        <v>36323</v>
      </c>
      <c r="J17" s="4">
        <f>SUM(H17:I17)</f>
        <v>82190</v>
      </c>
      <c r="K17" s="21">
        <f t="shared" si="15"/>
        <v>109444</v>
      </c>
      <c r="L17" s="21">
        <f t="shared" si="16"/>
        <v>78539</v>
      </c>
      <c r="M17" s="21">
        <f t="shared" si="17"/>
        <v>187983</v>
      </c>
    </row>
    <row r="18" spans="1:13" s="6" customFormat="1">
      <c r="A18" s="12" t="s">
        <v>13</v>
      </c>
      <c r="B18" s="5">
        <f>SUM(B15:B17)</f>
        <v>90939</v>
      </c>
      <c r="C18" s="5">
        <f t="shared" ref="C18:D18" si="18">SUM(C15:C17)</f>
        <v>103017</v>
      </c>
      <c r="D18" s="5">
        <f t="shared" si="18"/>
        <v>193956</v>
      </c>
      <c r="E18" s="5">
        <f>SUM(E15:E17)</f>
        <v>119169</v>
      </c>
      <c r="F18" s="5">
        <f t="shared" ref="F18:G18" si="19">SUM(F15:F17)</f>
        <v>68676</v>
      </c>
      <c r="G18" s="5">
        <f t="shared" si="19"/>
        <v>187845</v>
      </c>
      <c r="H18" s="5">
        <f>SUM(H15:H17)</f>
        <v>170677</v>
      </c>
      <c r="I18" s="5">
        <f t="shared" ref="I18:J18" si="20">SUM(I15:I17)</f>
        <v>110486</v>
      </c>
      <c r="J18" s="5">
        <f t="shared" si="20"/>
        <v>281163</v>
      </c>
      <c r="K18" s="5">
        <f>SUM(K15:K17)</f>
        <v>380785</v>
      </c>
      <c r="L18" s="5">
        <f t="shared" ref="L18:M18" si="21">SUM(L15:L17)</f>
        <v>282179</v>
      </c>
      <c r="M18" s="5">
        <f t="shared" si="21"/>
        <v>662964</v>
      </c>
    </row>
    <row r="19" spans="1:13">
      <c r="A19" s="8" t="s">
        <v>24</v>
      </c>
      <c r="B19" s="2">
        <v>15188</v>
      </c>
      <c r="C19" s="2">
        <v>16719</v>
      </c>
      <c r="D19" s="2">
        <f>SUM(B19:C19)</f>
        <v>31907</v>
      </c>
      <c r="E19" s="2">
        <v>15799</v>
      </c>
      <c r="F19" s="2">
        <v>12717</v>
      </c>
      <c r="G19" s="2">
        <f>SUM(E19:F19)</f>
        <v>28516</v>
      </c>
      <c r="H19" s="2">
        <v>26582</v>
      </c>
      <c r="I19" s="2">
        <v>28594</v>
      </c>
      <c r="J19" s="2">
        <f>SUM(H19:I19)</f>
        <v>55176</v>
      </c>
      <c r="K19" s="2">
        <f>SUM(B19,E19,H19)</f>
        <v>57569</v>
      </c>
      <c r="L19" s="2">
        <f>SUM(C19,F19,I19)</f>
        <v>58030</v>
      </c>
      <c r="M19" s="2">
        <f>SUM(K19:L19)</f>
        <v>115599</v>
      </c>
    </row>
    <row r="20" spans="1:13">
      <c r="A20" s="9" t="s">
        <v>25</v>
      </c>
      <c r="B20" s="3">
        <v>11077</v>
      </c>
      <c r="C20" s="3">
        <v>14053</v>
      </c>
      <c r="D20" s="3">
        <f>SUM(B20:C20)</f>
        <v>25130</v>
      </c>
      <c r="E20" s="3">
        <v>17844</v>
      </c>
      <c r="F20" s="3">
        <v>11727</v>
      </c>
      <c r="G20" s="3">
        <f>SUM(E20:F20)</f>
        <v>29571</v>
      </c>
      <c r="H20" s="3">
        <v>25748</v>
      </c>
      <c r="I20" s="3">
        <v>28999</v>
      </c>
      <c r="J20" s="3">
        <f>SUM(H20:I20)</f>
        <v>54747</v>
      </c>
      <c r="K20" s="2">
        <f t="shared" ref="K20:K21" si="22">SUM(B20,E20,H20)</f>
        <v>54669</v>
      </c>
      <c r="L20" s="2">
        <f t="shared" ref="L20:L21" si="23">SUM(C20,F20,I20)</f>
        <v>54779</v>
      </c>
      <c r="M20" s="2">
        <f t="shared" ref="M20:M21" si="24">SUM(K20:L20)</f>
        <v>109448</v>
      </c>
    </row>
    <row r="21" spans="1:13">
      <c r="A21" s="10" t="s">
        <v>26</v>
      </c>
      <c r="B21" s="4">
        <v>8110</v>
      </c>
      <c r="C21" s="4">
        <v>12361</v>
      </c>
      <c r="D21" s="4">
        <f>SUM(B21:C21)</f>
        <v>20471</v>
      </c>
      <c r="E21" s="4">
        <v>14328</v>
      </c>
      <c r="F21" s="4">
        <v>10133</v>
      </c>
      <c r="G21" s="4">
        <f>SUM(E21:F21)</f>
        <v>24461</v>
      </c>
      <c r="H21" s="4">
        <v>24749</v>
      </c>
      <c r="I21" s="4">
        <v>29531</v>
      </c>
      <c r="J21" s="4">
        <f>SUM(H21:I21)</f>
        <v>54280</v>
      </c>
      <c r="K21" s="2">
        <f t="shared" si="22"/>
        <v>47187</v>
      </c>
      <c r="L21" s="2">
        <f t="shared" si="23"/>
        <v>52025</v>
      </c>
      <c r="M21" s="2">
        <f t="shared" si="24"/>
        <v>99212</v>
      </c>
    </row>
    <row r="22" spans="1:13" s="6" customFormat="1">
      <c r="A22" s="13" t="s">
        <v>14</v>
      </c>
      <c r="B22" s="5">
        <f>SUM(B19:B21)</f>
        <v>34375</v>
      </c>
      <c r="C22" s="5">
        <f t="shared" ref="C22:D22" si="25">SUM(C19:C21)</f>
        <v>43133</v>
      </c>
      <c r="D22" s="5">
        <f t="shared" si="25"/>
        <v>77508</v>
      </c>
      <c r="E22" s="5">
        <f>SUM(E19:E21)</f>
        <v>47971</v>
      </c>
      <c r="F22" s="5">
        <f>SUM(F19:F21)</f>
        <v>34577</v>
      </c>
      <c r="G22" s="5">
        <f>SUM(G19:G21)</f>
        <v>82548</v>
      </c>
      <c r="H22" s="5">
        <f>SUM(H19:H21)</f>
        <v>77079</v>
      </c>
      <c r="I22" s="5">
        <f t="shared" ref="I22:J22" si="26">SUM(I19:I21)</f>
        <v>87124</v>
      </c>
      <c r="J22" s="5">
        <f t="shared" si="26"/>
        <v>164203</v>
      </c>
      <c r="K22" s="5">
        <f>SUM(K19:K21)</f>
        <v>159425</v>
      </c>
      <c r="L22" s="5">
        <f t="shared" ref="L22:M22" si="27">SUM(L19:L21)</f>
        <v>164834</v>
      </c>
      <c r="M22" s="5">
        <f t="shared" si="27"/>
        <v>324259</v>
      </c>
    </row>
    <row r="23" spans="1:13" s="6" customFormat="1">
      <c r="A23" s="12" t="s">
        <v>2</v>
      </c>
      <c r="B23" s="5">
        <f>SUM(B22,B18,B14,B7)</f>
        <v>398711</v>
      </c>
      <c r="C23" s="5">
        <f t="shared" ref="C23" si="28">SUM(C22,C18,C14,C7)</f>
        <v>477989</v>
      </c>
      <c r="D23" s="5">
        <f>SUM(B23:C23)</f>
        <v>876700</v>
      </c>
      <c r="E23" s="5">
        <f>SUM(E22,E18,E14,E7)</f>
        <v>441577</v>
      </c>
      <c r="F23" s="5">
        <f t="shared" ref="F23:G23" si="29">SUM(F22,F18,F14,F7)</f>
        <v>373004</v>
      </c>
      <c r="G23" s="5">
        <f t="shared" si="29"/>
        <v>814581</v>
      </c>
      <c r="H23" s="5">
        <f>SUM(H22,H18,H14,H7)</f>
        <v>670154</v>
      </c>
      <c r="I23" s="5">
        <f t="shared" ref="I23:J23" si="30">SUM(I22,I18,I14,I7)</f>
        <v>464078</v>
      </c>
      <c r="J23" s="5">
        <f t="shared" si="30"/>
        <v>1134232</v>
      </c>
      <c r="K23" s="5">
        <f>SUM(K22,K18,K14,K7)</f>
        <v>1510442</v>
      </c>
      <c r="L23" s="5">
        <f t="shared" ref="L23:M23" si="31">SUM(L22,L18,L14,L7)</f>
        <v>1315071</v>
      </c>
      <c r="M23" s="5">
        <f>SUM(M7,M14,M18)</f>
        <v>2501254</v>
      </c>
    </row>
  </sheetData>
  <mergeCells count="6">
    <mergeCell ref="A1:M1"/>
    <mergeCell ref="A2:A3"/>
    <mergeCell ref="K2:M2"/>
    <mergeCell ref="B2:D2"/>
    <mergeCell ref="E2:G2"/>
    <mergeCell ref="H2:J2"/>
  </mergeCells>
  <pageMargins left="0.51181102362204722" right="0.31496062992125984" top="0.74803149606299213" bottom="0.74803149606299213" header="0.31496062992125984" footer="0.31496062992125984"/>
  <pageSetup paperSize="9" scale="90" orientation="landscape" r:id="rId1"/>
  <headerFooter>
    <oddHeader>&amp;C&amp;"TH SarabunPSK,ธรรมดา"&amp;16 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supicha</cp:lastModifiedBy>
  <cp:lastPrinted>2018-08-02T03:51:19Z</cp:lastPrinted>
  <dcterms:created xsi:type="dcterms:W3CDTF">2017-12-21T03:18:20Z</dcterms:created>
  <dcterms:modified xsi:type="dcterms:W3CDTF">2024-06-24T03:13:27Z</dcterms:modified>
</cp:coreProperties>
</file>