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7\"/>
    </mc:Choice>
  </mc:AlternateContent>
  <bookViews>
    <workbookView xWindow="3435" yWindow="495" windowWidth="29040" windowHeight="15840"/>
  </bookViews>
  <sheets>
    <sheet name="1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E22" i="1"/>
  <c r="F22" i="1"/>
  <c r="G22" i="1"/>
  <c r="I22" i="1"/>
  <c r="B22" i="1"/>
  <c r="C21" i="1"/>
  <c r="D21" i="1"/>
  <c r="D22" i="1" s="1"/>
  <c r="E21" i="1"/>
  <c r="F21" i="1"/>
  <c r="G21" i="1"/>
  <c r="H21" i="1"/>
  <c r="H22" i="1" s="1"/>
  <c r="I21" i="1"/>
  <c r="J21" i="1"/>
  <c r="J22" i="1" s="1"/>
  <c r="K21" i="1"/>
  <c r="K22" i="1" s="1"/>
  <c r="L21" i="1"/>
  <c r="L22" i="1" s="1"/>
  <c r="M21" i="1"/>
  <c r="M22" i="1" s="1"/>
  <c r="N21" i="1"/>
  <c r="N22" i="1" s="1"/>
  <c r="B21" i="1"/>
  <c r="O20" i="1"/>
  <c r="O19" i="1"/>
  <c r="O18" i="1"/>
  <c r="O17" i="1"/>
  <c r="C17" i="1"/>
  <c r="D17" i="1"/>
  <c r="E17" i="1"/>
  <c r="F17" i="1"/>
  <c r="G17" i="1"/>
  <c r="H17" i="1"/>
  <c r="I17" i="1"/>
  <c r="J17" i="1"/>
  <c r="K17" i="1"/>
  <c r="L17" i="1"/>
  <c r="M17" i="1"/>
  <c r="N17" i="1"/>
  <c r="B17" i="1"/>
  <c r="O16" i="1"/>
  <c r="O15" i="1"/>
  <c r="O14" i="1"/>
  <c r="O13" i="1"/>
  <c r="C13" i="1"/>
  <c r="D13" i="1"/>
  <c r="E13" i="1"/>
  <c r="F13" i="1"/>
  <c r="G13" i="1"/>
  <c r="H13" i="1"/>
  <c r="I13" i="1"/>
  <c r="J13" i="1"/>
  <c r="K13" i="1"/>
  <c r="L13" i="1"/>
  <c r="M13" i="1"/>
  <c r="N13" i="1"/>
  <c r="B13" i="1"/>
  <c r="O12" i="1"/>
  <c r="O11" i="1"/>
  <c r="O10" i="1"/>
  <c r="O9" i="1"/>
  <c r="O8" i="1"/>
  <c r="O7" i="1"/>
  <c r="O6" i="1"/>
  <c r="C6" i="1"/>
  <c r="D6" i="1"/>
  <c r="E6" i="1"/>
  <c r="F6" i="1"/>
  <c r="G6" i="1"/>
  <c r="H6" i="1"/>
  <c r="I6" i="1"/>
  <c r="J6" i="1"/>
  <c r="K6" i="1"/>
  <c r="L6" i="1"/>
  <c r="M6" i="1"/>
  <c r="N6" i="1"/>
  <c r="B6" i="1"/>
  <c r="O5" i="1"/>
  <c r="O4" i="1"/>
  <c r="O3" i="1"/>
  <c r="O21" i="1" l="1"/>
  <c r="O22" i="1" s="1"/>
</calcChain>
</file>

<file path=xl/sharedStrings.xml><?xml version="1.0" encoding="utf-8"?>
<sst xmlns="http://schemas.openxmlformats.org/spreadsheetml/2006/main" count="36" uniqueCount="36">
  <si>
    <t>เด็กเร่ร่อน</t>
  </si>
  <si>
    <t>รวมทั้งสิ้น</t>
  </si>
  <si>
    <t>อนุบาล 1</t>
  </si>
  <si>
    <t>อนุบาล 2</t>
  </si>
  <si>
    <t>อนุบาล 3</t>
  </si>
  <si>
    <t>กำพร้า</t>
  </si>
  <si>
    <t>ชนกลุ่มน้อย</t>
  </si>
  <si>
    <t>เด็กถูกทอดทิ้ง</t>
  </si>
  <si>
    <t>เด็กถูกบังคับให้ขายแรงงาน</t>
  </si>
  <si>
    <t>เด็กที่ถูกทำร้ายทารุณ</t>
  </si>
  <si>
    <t>เด็กที่มีปัญหาเกี่ยวกับยาเสพติด</t>
  </si>
  <si>
    <t>เด็กที่อยู่ในธุรกิจทางเพศ</t>
  </si>
  <si>
    <t>เด็กในสถานพินิจและคุ้มครองเยาวชน</t>
  </si>
  <si>
    <t>เด็กยากจน</t>
  </si>
  <si>
    <t>ทำงานรับผิดชอบตนเองและครอบครัว</t>
  </si>
  <si>
    <t>ผลกระทบจากเอดส์</t>
  </si>
  <si>
    <t>รวม</t>
  </si>
  <si>
    <t>ชั้น</t>
  </si>
  <si>
    <t>มีความด้อยโอกาสมากกว่า 1 ประเภท</t>
  </si>
  <si>
    <t xml:space="preserve">ประถมศึกษาปีที่ 1 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</si>
  <si>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</si>
  <si>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</si>
  <si>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</si>
  <si>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</si>
  <si>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 xml:space="preserve">ประถมศึกษาปีที่ 6 </t>
  </si>
  <si>
    <t xml:space="preserve">มัธยมศึกษาปีที่ 1 </t>
  </si>
  <si>
    <t xml:space="preserve">มัธยมศึกษาปีที่ 2 </t>
  </si>
  <si>
    <t xml:space="preserve">มัธยมศึกษาปีที่ 3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</si>
  <si>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</si>
  <si>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</si>
  <si>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</si>
  <si>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 xml:space="preserve">รวมมัธยมศึกษาตอนต้น </t>
  </si>
  <si>
    <t xml:space="preserve">รวมประถมศึกษา </t>
  </si>
  <si>
    <t xml:space="preserve">รวมมัธยมศึกษาตอนปลาย </t>
  </si>
  <si>
    <t xml:space="preserve">รวมก่อนประถมศึกษา </t>
  </si>
  <si>
    <t>ตารางที่ 14 จำนวนนักเรียนด้อยโอกาส จำแนกตามประเภทความด้อยโอกาส รายชั้น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</si>
</sst>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8"/>
      <name val="Calibri"/>
      <family val="2"/>
      <charset val="222"/>
      <scheme val="minor"/>
    </font>
    <font>
      <b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1" fillId="0" borderId="2" xfId="1" applyNumberFormat="1" applyFont="1" applyBorder="1"/>
    <xf numFmtId="164" fontId="1" fillId="0" borderId="3" xfId="1" applyNumberFormat="1" applyFont="1" applyBorder="1"/>
    <xf numFmtId="0" fontId="3" fillId="0" borderId="0" xfId="0" applyFont="1"/>
    <xf numFmtId="164" fontId="1" fillId="0" borderId="0" xfId="0" applyNumberFormat="1" applyFont="1"/>
    <xf numFmtId="164" fontId="3" fillId="0" borderId="4" xfId="1" applyNumberFormat="1" applyFont="1" applyBorder="1"/>
    <xf numFmtId="0" fontId="3" fillId="0" borderId="4" xfId="0" applyFont="1" applyBorder="1" applyAlignment="1">
      <alignment horizontal="center"/>
    </xf>
    <xf numFmtId="164" fontId="1" fillId="0" borderId="6" xfId="1" applyNumberFormat="1" applyFont="1" applyBorder="1"/>
    <xf numFmtId="0" fontId="3" fillId="0" borderId="1" xfId="0" applyFont="1" applyBorder="1" applyAlignment="1">
      <alignment vertical="center"/>
    </xf>
    <xf numFmtId="164" fontId="3" fillId="0" borderId="2" xfId="1" applyNumberFormat="1" applyFont="1" applyBorder="1"/>
    <xf numFmtId="164" fontId="3" fillId="0" borderId="3" xfId="1" applyNumberFormat="1" applyFont="1" applyBorder="1"/>
    <xf numFmtId="164" fontId="3" fillId="0" borderId="6" xfId="1" applyNumberFormat="1" applyFont="1" applyBorder="1"/>
    <xf numFmtId="0" fontId="5" fillId="0" borderId="1" xfId="0" applyFont="1" applyBorder="1" applyAlignment="1">
      <alignment vertical="center" wrapText="1"/>
    </xf>
    <xf numFmtId="164" fontId="1" fillId="0" borderId="7" xfId="1" applyNumberFormat="1" applyFont="1" applyBorder="1"/>
    <xf numFmtId="0" fontId="3" fillId="0" borderId="5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Normal="100" workbookViewId="0">
      <selection activeCell="H2" sqref="H2"/>
    </sheetView>
  </sheetViews>
  <sheetFormatPr defaultColWidth="9.140625" defaultRowHeight="24"/>
  <cols>
    <col min="1" max="1" width="24" style="1" customWidth="1"/>
    <col min="2" max="2" width="7.42578125" style="1" bestFit="1" customWidth="1"/>
    <col min="3" max="3" width="10.85546875" style="1" customWidth="1"/>
    <col min="4" max="4" width="9.85546875" style="1" bestFit="1" customWidth="1"/>
    <col min="5" max="5" width="13.85546875" style="1" customWidth="1"/>
    <col min="6" max="6" width="10.85546875" style="1" bestFit="1" customWidth="1"/>
    <col min="7" max="7" width="8.85546875" style="1" bestFit="1" customWidth="1"/>
    <col min="8" max="8" width="13.42578125" style="1" bestFit="1" customWidth="1"/>
    <col min="9" max="9" width="10.140625" style="1" bestFit="1" customWidth="1"/>
    <col min="10" max="10" width="11.28515625" style="1" customWidth="1"/>
    <col min="11" max="11" width="13.85546875" style="1" bestFit="1" customWidth="1"/>
    <col min="12" max="12" width="8.42578125" style="1" bestFit="1" customWidth="1"/>
    <col min="13" max="13" width="15.28515625" style="1" customWidth="1"/>
    <col min="14" max="14" width="14.28515625" style="1" bestFit="1" customWidth="1"/>
    <col min="15" max="15" width="11.42578125" style="1" bestFit="1" customWidth="1"/>
    <col min="16" max="16384" width="9.140625" style="1"/>
  </cols>
  <sheetData>
    <row r="1" spans="1:15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87" customHeight="1">
      <c r="A2" s="9" t="s">
        <v>17</v>
      </c>
      <c r="B2" s="13" t="s">
        <v>8</v>
      </c>
      <c r="C2" s="13" t="s">
        <v>11</v>
      </c>
      <c r="D2" s="13" t="s">
        <v>7</v>
      </c>
      <c r="E2" s="13" t="s">
        <v>12</v>
      </c>
      <c r="F2" s="13" t="s">
        <v>0</v>
      </c>
      <c r="G2" s="13" t="s">
        <v>15</v>
      </c>
      <c r="H2" s="13" t="s">
        <v>6</v>
      </c>
      <c r="I2" s="13" t="s">
        <v>9</v>
      </c>
      <c r="J2" s="13" t="s">
        <v>13</v>
      </c>
      <c r="K2" s="13" t="s">
        <v>10</v>
      </c>
      <c r="L2" s="13" t="s">
        <v>5</v>
      </c>
      <c r="M2" s="13" t="s">
        <v>14</v>
      </c>
      <c r="N2" s="13" t="s">
        <v>18</v>
      </c>
      <c r="O2" s="13" t="s">
        <v>16</v>
      </c>
    </row>
    <row r="3" spans="1:15">
      <c r="A3" s="10" t="s">
        <v>2</v>
      </c>
      <c r="B3" s="2"/>
      <c r="C3" s="2">
        <v>1</v>
      </c>
      <c r="D3" s="2">
        <v>12</v>
      </c>
      <c r="E3" s="2"/>
      <c r="F3" s="2"/>
      <c r="G3" s="2"/>
      <c r="H3" s="2">
        <v>17</v>
      </c>
      <c r="I3" s="2"/>
      <c r="J3" s="2">
        <v>38082</v>
      </c>
      <c r="K3" s="2"/>
      <c r="L3" s="2">
        <v>27</v>
      </c>
      <c r="M3" s="2"/>
      <c r="N3" s="2">
        <v>159</v>
      </c>
      <c r="O3" s="2">
        <f>SUM(B3:N3)</f>
        <v>38298</v>
      </c>
    </row>
    <row r="4" spans="1:15">
      <c r="A4" s="11" t="s">
        <v>3</v>
      </c>
      <c r="B4" s="3"/>
      <c r="C4" s="3">
        <v>1</v>
      </c>
      <c r="D4" s="3">
        <v>40</v>
      </c>
      <c r="E4" s="3">
        <v>15</v>
      </c>
      <c r="F4" s="3">
        <v>5</v>
      </c>
      <c r="G4" s="3">
        <v>1</v>
      </c>
      <c r="H4" s="3">
        <v>92</v>
      </c>
      <c r="I4" s="3">
        <v>1</v>
      </c>
      <c r="J4" s="3">
        <v>192636</v>
      </c>
      <c r="K4" s="3">
        <v>1</v>
      </c>
      <c r="L4" s="3">
        <v>135</v>
      </c>
      <c r="M4" s="3">
        <v>6</v>
      </c>
      <c r="N4" s="3">
        <v>641</v>
      </c>
      <c r="O4" s="3">
        <f>SUM(B4:N4)</f>
        <v>193574</v>
      </c>
    </row>
    <row r="5" spans="1:15">
      <c r="A5" s="12" t="s">
        <v>4</v>
      </c>
      <c r="B5" s="8"/>
      <c r="C5" s="8"/>
      <c r="D5" s="8">
        <v>51</v>
      </c>
      <c r="E5" s="8"/>
      <c r="F5" s="8">
        <v>3</v>
      </c>
      <c r="G5" s="8"/>
      <c r="H5" s="8">
        <v>95</v>
      </c>
      <c r="I5" s="8">
        <v>1</v>
      </c>
      <c r="J5" s="8">
        <v>227058</v>
      </c>
      <c r="K5" s="8"/>
      <c r="L5" s="8">
        <v>169</v>
      </c>
      <c r="M5" s="8"/>
      <c r="N5" s="8">
        <v>816</v>
      </c>
      <c r="O5" s="8">
        <f>SUM(B5:N5)</f>
        <v>228193</v>
      </c>
    </row>
    <row r="6" spans="1:15" s="4" customFormat="1">
      <c r="A6" s="6" t="s">
        <v>34</v>
      </c>
      <c r="B6" s="6">
        <f>SUM(B3:B5)</f>
        <v>0</v>
      </c>
      <c r="C6" s="6">
        <f t="shared" ref="C6:N6" si="0">SUM(C3:C5)</f>
        <v>2</v>
      </c>
      <c r="D6" s="6">
        <f t="shared" si="0"/>
        <v>103</v>
      </c>
      <c r="E6" s="6">
        <f t="shared" si="0"/>
        <v>15</v>
      </c>
      <c r="F6" s="6">
        <f t="shared" si="0"/>
        <v>8</v>
      </c>
      <c r="G6" s="6">
        <f t="shared" si="0"/>
        <v>1</v>
      </c>
      <c r="H6" s="6">
        <f t="shared" si="0"/>
        <v>204</v>
      </c>
      <c r="I6" s="6">
        <f t="shared" si="0"/>
        <v>2</v>
      </c>
      <c r="J6" s="6">
        <f t="shared" si="0"/>
        <v>457776</v>
      </c>
      <c r="K6" s="6">
        <f t="shared" si="0"/>
        <v>1</v>
      </c>
      <c r="L6" s="6">
        <f t="shared" si="0"/>
        <v>331</v>
      </c>
      <c r="M6" s="6">
        <f t="shared" si="0"/>
        <v>6</v>
      </c>
      <c r="N6" s="6">
        <f t="shared" si="0"/>
        <v>1616</v>
      </c>
      <c r="O6" s="6">
        <f>SUM(O3:O5)</f>
        <v>460065</v>
      </c>
    </row>
    <row r="7" spans="1:15">
      <c r="A7" s="10" t="s">
        <v>19</v>
      </c>
      <c r="B7" s="2">
        <v>2</v>
      </c>
      <c r="C7" s="2"/>
      <c r="D7" s="2">
        <v>72</v>
      </c>
      <c r="E7" s="2">
        <v>14</v>
      </c>
      <c r="F7" s="2">
        <v>8</v>
      </c>
      <c r="G7" s="2">
        <v>1</v>
      </c>
      <c r="H7" s="2">
        <v>186</v>
      </c>
      <c r="I7" s="2">
        <v>2</v>
      </c>
      <c r="J7" s="2">
        <v>266479</v>
      </c>
      <c r="K7" s="2">
        <v>4</v>
      </c>
      <c r="L7" s="2">
        <v>156</v>
      </c>
      <c r="M7" s="2">
        <v>5</v>
      </c>
      <c r="N7" s="2">
        <v>1040</v>
      </c>
      <c r="O7" s="2">
        <f t="shared" ref="O7:O12" si="1">SUM(B7:N7)</f>
        <v>267969</v>
      </c>
    </row>
    <row r="8" spans="1:15">
      <c r="A8" s="11" t="s">
        <v>20</v>
      </c>
      <c r="B8" s="3"/>
      <c r="C8" s="3"/>
      <c r="D8" s="3">
        <v>105</v>
      </c>
      <c r="E8" s="3">
        <v>10</v>
      </c>
      <c r="F8" s="3">
        <v>12</v>
      </c>
      <c r="G8" s="3">
        <v>1</v>
      </c>
      <c r="H8" s="3">
        <v>153</v>
      </c>
      <c r="I8" s="3">
        <v>4</v>
      </c>
      <c r="J8" s="3">
        <v>272737</v>
      </c>
      <c r="K8" s="3"/>
      <c r="L8" s="3">
        <v>202</v>
      </c>
      <c r="M8" s="3">
        <v>4</v>
      </c>
      <c r="N8" s="3">
        <v>1216</v>
      </c>
      <c r="O8" s="14">
        <f t="shared" si="1"/>
        <v>274444</v>
      </c>
    </row>
    <row r="9" spans="1:15">
      <c r="A9" s="11" t="s">
        <v>21</v>
      </c>
      <c r="B9" s="3"/>
      <c r="C9" s="3"/>
      <c r="D9" s="3">
        <v>126</v>
      </c>
      <c r="E9" s="3">
        <v>27</v>
      </c>
      <c r="F9" s="3">
        <v>5</v>
      </c>
      <c r="G9" s="3">
        <v>2</v>
      </c>
      <c r="H9" s="3">
        <v>181</v>
      </c>
      <c r="I9" s="3">
        <v>3</v>
      </c>
      <c r="J9" s="3">
        <v>287190</v>
      </c>
      <c r="K9" s="3">
        <v>4</v>
      </c>
      <c r="L9" s="3">
        <v>226</v>
      </c>
      <c r="M9" s="3">
        <v>5</v>
      </c>
      <c r="N9" s="3">
        <v>1220</v>
      </c>
      <c r="O9" s="3">
        <f t="shared" si="1"/>
        <v>288989</v>
      </c>
    </row>
    <row r="10" spans="1:15">
      <c r="A10" s="11" t="s">
        <v>22</v>
      </c>
      <c r="B10" s="3">
        <v>1</v>
      </c>
      <c r="C10" s="3"/>
      <c r="D10" s="3">
        <v>119</v>
      </c>
      <c r="E10" s="3">
        <v>24</v>
      </c>
      <c r="F10" s="3">
        <v>6</v>
      </c>
      <c r="G10" s="3">
        <v>1</v>
      </c>
      <c r="H10" s="3">
        <v>175</v>
      </c>
      <c r="I10" s="3">
        <v>4</v>
      </c>
      <c r="J10" s="3">
        <v>303078</v>
      </c>
      <c r="K10" s="3">
        <v>2</v>
      </c>
      <c r="L10" s="3">
        <v>351</v>
      </c>
      <c r="M10" s="3">
        <v>49</v>
      </c>
      <c r="N10" s="3">
        <v>1237</v>
      </c>
      <c r="O10" s="3">
        <f t="shared" si="1"/>
        <v>305047</v>
      </c>
    </row>
    <row r="11" spans="1:15">
      <c r="A11" s="11" t="s">
        <v>23</v>
      </c>
      <c r="B11" s="3"/>
      <c r="C11" s="3"/>
      <c r="D11" s="3">
        <v>147</v>
      </c>
      <c r="E11" s="3">
        <v>24</v>
      </c>
      <c r="F11" s="3">
        <v>6</v>
      </c>
      <c r="G11" s="3">
        <v>3</v>
      </c>
      <c r="H11" s="3">
        <v>183</v>
      </c>
      <c r="I11" s="3">
        <v>7</v>
      </c>
      <c r="J11" s="3">
        <v>317404</v>
      </c>
      <c r="K11" s="3">
        <v>8</v>
      </c>
      <c r="L11" s="3">
        <v>403</v>
      </c>
      <c r="M11" s="3">
        <v>11</v>
      </c>
      <c r="N11" s="3">
        <v>1346</v>
      </c>
      <c r="O11" s="3">
        <f t="shared" si="1"/>
        <v>319542</v>
      </c>
    </row>
    <row r="12" spans="1:15">
      <c r="A12" s="12" t="s">
        <v>24</v>
      </c>
      <c r="B12" s="8">
        <v>3</v>
      </c>
      <c r="C12" s="8"/>
      <c r="D12" s="8">
        <v>213</v>
      </c>
      <c r="E12" s="8">
        <v>32</v>
      </c>
      <c r="F12" s="8">
        <v>3</v>
      </c>
      <c r="G12" s="8">
        <v>3</v>
      </c>
      <c r="H12" s="8">
        <v>166</v>
      </c>
      <c r="I12" s="8">
        <v>10</v>
      </c>
      <c r="J12" s="8">
        <v>344580</v>
      </c>
      <c r="K12" s="8">
        <v>8</v>
      </c>
      <c r="L12" s="8">
        <v>452</v>
      </c>
      <c r="M12" s="8">
        <v>25</v>
      </c>
      <c r="N12" s="8">
        <v>1507</v>
      </c>
      <c r="O12" s="8">
        <f t="shared" si="1"/>
        <v>347002</v>
      </c>
    </row>
    <row r="13" spans="1:15" s="4" customFormat="1">
      <c r="A13" s="6" t="s">
        <v>32</v>
      </c>
      <c r="B13" s="6">
        <f>SUM(B7:B12)</f>
        <v>6</v>
      </c>
      <c r="C13" s="6">
        <f t="shared" ref="C13:N13" si="2">SUM(C7:C12)</f>
        <v>0</v>
      </c>
      <c r="D13" s="6">
        <f t="shared" si="2"/>
        <v>782</v>
      </c>
      <c r="E13" s="6">
        <f t="shared" si="2"/>
        <v>131</v>
      </c>
      <c r="F13" s="6">
        <f t="shared" si="2"/>
        <v>40</v>
      </c>
      <c r="G13" s="6">
        <f t="shared" si="2"/>
        <v>11</v>
      </c>
      <c r="H13" s="6">
        <f t="shared" si="2"/>
        <v>1044</v>
      </c>
      <c r="I13" s="6">
        <f t="shared" si="2"/>
        <v>30</v>
      </c>
      <c r="J13" s="6">
        <f t="shared" si="2"/>
        <v>1791468</v>
      </c>
      <c r="K13" s="6">
        <f t="shared" si="2"/>
        <v>26</v>
      </c>
      <c r="L13" s="6">
        <f t="shared" si="2"/>
        <v>1790</v>
      </c>
      <c r="M13" s="6">
        <f t="shared" si="2"/>
        <v>99</v>
      </c>
      <c r="N13" s="6">
        <f t="shared" si="2"/>
        <v>7566</v>
      </c>
      <c r="O13" s="6">
        <f>SUM(O7:O12)</f>
        <v>1802993</v>
      </c>
    </row>
    <row r="14" spans="1:15">
      <c r="A14" s="10" t="s">
        <v>25</v>
      </c>
      <c r="B14" s="2"/>
      <c r="C14" s="2">
        <v>7</v>
      </c>
      <c r="D14" s="2">
        <v>268</v>
      </c>
      <c r="E14" s="2">
        <v>35</v>
      </c>
      <c r="F14" s="2">
        <v>6</v>
      </c>
      <c r="G14" s="2">
        <v>4</v>
      </c>
      <c r="H14" s="2">
        <v>271</v>
      </c>
      <c r="I14" s="2">
        <v>7</v>
      </c>
      <c r="J14" s="2">
        <v>325925</v>
      </c>
      <c r="K14" s="2">
        <v>7</v>
      </c>
      <c r="L14" s="2">
        <v>563</v>
      </c>
      <c r="M14" s="2">
        <v>124</v>
      </c>
      <c r="N14" s="2">
        <v>1622</v>
      </c>
      <c r="O14" s="2">
        <f>SUM(B14:N14)</f>
        <v>328839</v>
      </c>
    </row>
    <row r="15" spans="1:15">
      <c r="A15" s="11" t="s">
        <v>26</v>
      </c>
      <c r="B15" s="3"/>
      <c r="C15" s="3">
        <v>1</v>
      </c>
      <c r="D15" s="3">
        <v>240</v>
      </c>
      <c r="E15" s="3">
        <v>35</v>
      </c>
      <c r="F15" s="3">
        <v>4</v>
      </c>
      <c r="G15" s="3">
        <v>2</v>
      </c>
      <c r="H15" s="3">
        <v>222</v>
      </c>
      <c r="I15" s="3">
        <v>4</v>
      </c>
      <c r="J15" s="3">
        <v>299102</v>
      </c>
      <c r="K15" s="3">
        <v>15</v>
      </c>
      <c r="L15" s="3">
        <v>386</v>
      </c>
      <c r="M15" s="3">
        <v>121</v>
      </c>
      <c r="N15" s="3">
        <v>1296</v>
      </c>
      <c r="O15" s="3">
        <f>SUM(B15:N15)</f>
        <v>301428</v>
      </c>
    </row>
    <row r="16" spans="1:15">
      <c r="A16" s="12" t="s">
        <v>27</v>
      </c>
      <c r="B16" s="8">
        <v>2</v>
      </c>
      <c r="C16" s="8">
        <v>1</v>
      </c>
      <c r="D16" s="8">
        <v>261</v>
      </c>
      <c r="E16" s="8">
        <v>40</v>
      </c>
      <c r="F16" s="8">
        <v>2</v>
      </c>
      <c r="G16" s="8">
        <v>3</v>
      </c>
      <c r="H16" s="8">
        <v>238</v>
      </c>
      <c r="I16" s="8">
        <v>5</v>
      </c>
      <c r="J16" s="8">
        <v>290563</v>
      </c>
      <c r="K16" s="8">
        <v>14</v>
      </c>
      <c r="L16" s="8">
        <v>366</v>
      </c>
      <c r="M16" s="8">
        <v>136</v>
      </c>
      <c r="N16" s="8">
        <v>1144</v>
      </c>
      <c r="O16" s="8">
        <f>SUM(B16:N16)</f>
        <v>292775</v>
      </c>
    </row>
    <row r="17" spans="1:15" s="4" customFormat="1">
      <c r="A17" s="6" t="s">
        <v>31</v>
      </c>
      <c r="B17" s="6">
        <f>SUM(B14:B16)</f>
        <v>2</v>
      </c>
      <c r="C17" s="6">
        <f t="shared" ref="C17:N17" si="3">SUM(C14:C16)</f>
        <v>9</v>
      </c>
      <c r="D17" s="6">
        <f t="shared" si="3"/>
        <v>769</v>
      </c>
      <c r="E17" s="6">
        <f t="shared" si="3"/>
        <v>110</v>
      </c>
      <c r="F17" s="6">
        <f t="shared" si="3"/>
        <v>12</v>
      </c>
      <c r="G17" s="6">
        <f t="shared" si="3"/>
        <v>9</v>
      </c>
      <c r="H17" s="6">
        <f t="shared" si="3"/>
        <v>731</v>
      </c>
      <c r="I17" s="6">
        <f t="shared" si="3"/>
        <v>16</v>
      </c>
      <c r="J17" s="6">
        <f t="shared" si="3"/>
        <v>915590</v>
      </c>
      <c r="K17" s="6">
        <f t="shared" si="3"/>
        <v>36</v>
      </c>
      <c r="L17" s="6">
        <f t="shared" si="3"/>
        <v>1315</v>
      </c>
      <c r="M17" s="6">
        <f t="shared" si="3"/>
        <v>381</v>
      </c>
      <c r="N17" s="6">
        <f t="shared" si="3"/>
        <v>4062</v>
      </c>
      <c r="O17" s="6">
        <f>SUM(O14:O16)</f>
        <v>923042</v>
      </c>
    </row>
    <row r="18" spans="1:15">
      <c r="A18" s="10" t="s">
        <v>28</v>
      </c>
      <c r="B18" s="2">
        <v>2</v>
      </c>
      <c r="C18" s="2"/>
      <c r="D18" s="2">
        <v>127</v>
      </c>
      <c r="E18" s="2">
        <v>3</v>
      </c>
      <c r="F18" s="2">
        <v>1</v>
      </c>
      <c r="G18" s="2">
        <v>2</v>
      </c>
      <c r="H18" s="2">
        <v>140</v>
      </c>
      <c r="I18" s="2">
        <v>3</v>
      </c>
      <c r="J18" s="2">
        <v>140301</v>
      </c>
      <c r="K18" s="2">
        <v>4</v>
      </c>
      <c r="L18" s="2">
        <v>277</v>
      </c>
      <c r="M18" s="2">
        <v>154</v>
      </c>
      <c r="N18" s="2">
        <v>718</v>
      </c>
      <c r="O18" s="2">
        <f>SUM(B18:N18)</f>
        <v>141732</v>
      </c>
    </row>
    <row r="19" spans="1:15">
      <c r="A19" s="11" t="s">
        <v>29</v>
      </c>
      <c r="B19" s="3"/>
      <c r="C19" s="3"/>
      <c r="D19" s="3">
        <v>128</v>
      </c>
      <c r="E19" s="3">
        <v>4</v>
      </c>
      <c r="F19" s="3">
        <v>3</v>
      </c>
      <c r="G19" s="3">
        <v>2</v>
      </c>
      <c r="H19" s="3">
        <v>173</v>
      </c>
      <c r="I19" s="3">
        <v>1</v>
      </c>
      <c r="J19" s="3">
        <v>118856</v>
      </c>
      <c r="K19" s="3">
        <v>11</v>
      </c>
      <c r="L19" s="3">
        <v>188</v>
      </c>
      <c r="M19" s="3">
        <v>131</v>
      </c>
      <c r="N19" s="3">
        <v>453</v>
      </c>
      <c r="O19" s="3">
        <f>SUM(B19:N19)</f>
        <v>119950</v>
      </c>
    </row>
    <row r="20" spans="1:15">
      <c r="A20" s="12" t="s">
        <v>30</v>
      </c>
      <c r="B20" s="8"/>
      <c r="C20" s="8"/>
      <c r="D20" s="8">
        <v>107</v>
      </c>
      <c r="E20" s="8">
        <v>8</v>
      </c>
      <c r="F20" s="8">
        <v>1</v>
      </c>
      <c r="G20" s="8">
        <v>2</v>
      </c>
      <c r="H20" s="8">
        <v>163</v>
      </c>
      <c r="I20" s="8">
        <v>4</v>
      </c>
      <c r="J20" s="8">
        <v>114974</v>
      </c>
      <c r="K20" s="8">
        <v>5</v>
      </c>
      <c r="L20" s="8">
        <v>238</v>
      </c>
      <c r="M20" s="8">
        <v>187</v>
      </c>
      <c r="N20" s="8">
        <v>302</v>
      </c>
      <c r="O20" s="8">
        <f>SUM(B20:N20)</f>
        <v>115991</v>
      </c>
    </row>
    <row r="21" spans="1:15" s="4" customFormat="1">
      <c r="A21" s="6" t="s">
        <v>33</v>
      </c>
      <c r="B21" s="6">
        <f>SUM(B18:B20)</f>
        <v>2</v>
      </c>
      <c r="C21" s="6">
        <f t="shared" ref="C21:N21" si="4">SUM(C18:C20)</f>
        <v>0</v>
      </c>
      <c r="D21" s="6">
        <f t="shared" si="4"/>
        <v>362</v>
      </c>
      <c r="E21" s="6">
        <f t="shared" si="4"/>
        <v>15</v>
      </c>
      <c r="F21" s="6">
        <f t="shared" si="4"/>
        <v>5</v>
      </c>
      <c r="G21" s="6">
        <f t="shared" si="4"/>
        <v>6</v>
      </c>
      <c r="H21" s="6">
        <f t="shared" si="4"/>
        <v>476</v>
      </c>
      <c r="I21" s="6">
        <f t="shared" si="4"/>
        <v>8</v>
      </c>
      <c r="J21" s="6">
        <f t="shared" si="4"/>
        <v>374131</v>
      </c>
      <c r="K21" s="6">
        <f t="shared" si="4"/>
        <v>20</v>
      </c>
      <c r="L21" s="6">
        <f t="shared" si="4"/>
        <v>703</v>
      </c>
      <c r="M21" s="6">
        <f t="shared" si="4"/>
        <v>472</v>
      </c>
      <c r="N21" s="6">
        <f t="shared" si="4"/>
        <v>1473</v>
      </c>
      <c r="O21" s="6">
        <f>SUM(O18:O20)</f>
        <v>377673</v>
      </c>
    </row>
    <row r="22" spans="1:15" s="4" customFormat="1">
      <c r="A22" s="7" t="s">
        <v>1</v>
      </c>
      <c r="B22" s="6">
        <f>SUM(B21,B17,B13,B6)</f>
        <v>10</v>
      </c>
      <c r="C22" s="6">
        <f t="shared" ref="C22:N22" si="5">SUM(C21,C17,C13,C6)</f>
        <v>11</v>
      </c>
      <c r="D22" s="6">
        <f t="shared" si="5"/>
        <v>2016</v>
      </c>
      <c r="E22" s="6">
        <f t="shared" si="5"/>
        <v>271</v>
      </c>
      <c r="F22" s="6">
        <f t="shared" si="5"/>
        <v>65</v>
      </c>
      <c r="G22" s="6">
        <f t="shared" si="5"/>
        <v>27</v>
      </c>
      <c r="H22" s="6">
        <f t="shared" si="5"/>
        <v>2455</v>
      </c>
      <c r="I22" s="6">
        <f t="shared" si="5"/>
        <v>56</v>
      </c>
      <c r="J22" s="6">
        <f t="shared" si="5"/>
        <v>3538965</v>
      </c>
      <c r="K22" s="6">
        <f t="shared" si="5"/>
        <v>83</v>
      </c>
      <c r="L22" s="6">
        <f t="shared" si="5"/>
        <v>4139</v>
      </c>
      <c r="M22" s="6">
        <f t="shared" si="5"/>
        <v>958</v>
      </c>
      <c r="N22" s="6">
        <f t="shared" si="5"/>
        <v>14717</v>
      </c>
      <c r="O22" s="6">
        <f>SUM(O6,O13,O17,O21)</f>
        <v>3563773</v>
      </c>
    </row>
    <row r="24" spans="1: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</sheetData>
  <mergeCells count="1">
    <mergeCell ref="A1:O1"/>
  </mergeCells>
  <phoneticPr fontId="4" type="noConversion"/>
  <pageMargins left="0.31496062992125984" right="0.31496062992125984" top="0.74803149606299213" bottom="0.74803149606299213" header="0.31496062992125984" footer="0.31496062992125984"/>
  <pageSetup paperSize="9" scale="90" orientation="landscape" r:id="rId1"/>
  <headerFooter>
    <oddHeader>&amp;C&amp;"TH SarabunPSK,ธรรมดา"&amp;16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supicha</cp:lastModifiedBy>
  <cp:lastPrinted>2018-08-02T03:44:41Z</cp:lastPrinted>
  <dcterms:created xsi:type="dcterms:W3CDTF">2017-12-12T08:00:37Z</dcterms:created>
  <dcterms:modified xsi:type="dcterms:W3CDTF">2024-07-03T01:21:36Z</dcterms:modified>
</cp:coreProperties>
</file>