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7\"/>
    </mc:Choice>
  </mc:AlternateContent>
  <bookViews>
    <workbookView xWindow="-120" yWindow="-120" windowWidth="29040" windowHeight="15840"/>
  </bookViews>
  <sheets>
    <sheet name="11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3" l="1"/>
  <c r="M20" i="3"/>
  <c r="M21" i="3"/>
  <c r="M22" i="3"/>
  <c r="M19" i="3"/>
  <c r="M18" i="3"/>
  <c r="M16" i="3"/>
  <c r="M17" i="3"/>
  <c r="M15" i="3"/>
  <c r="M14" i="3"/>
  <c r="M9" i="3"/>
  <c r="M10" i="3"/>
  <c r="M11" i="3"/>
  <c r="M12" i="3"/>
  <c r="M13" i="3"/>
  <c r="M8" i="3"/>
  <c r="M7" i="3"/>
  <c r="M5" i="3"/>
  <c r="M6" i="3"/>
  <c r="M4" i="3"/>
  <c r="K23" i="3"/>
  <c r="K22" i="3"/>
  <c r="K18" i="3"/>
  <c r="K14" i="3"/>
  <c r="K7" i="3"/>
  <c r="I23" i="3"/>
  <c r="I22" i="3"/>
  <c r="I18" i="3"/>
  <c r="I14" i="3"/>
  <c r="I7" i="3"/>
  <c r="G23" i="3"/>
  <c r="G22" i="3"/>
  <c r="G18" i="3"/>
  <c r="G14" i="3"/>
  <c r="G7" i="3"/>
  <c r="E23" i="3"/>
  <c r="E22" i="3"/>
  <c r="E18" i="3"/>
  <c r="E14" i="3"/>
  <c r="E7" i="3"/>
  <c r="C23" i="3"/>
  <c r="C22" i="3"/>
  <c r="C18" i="3"/>
  <c r="C14" i="3"/>
  <c r="C7" i="3"/>
  <c r="L23" i="3"/>
  <c r="L20" i="3"/>
  <c r="L21" i="3"/>
  <c r="L22" i="3"/>
  <c r="L19" i="3"/>
  <c r="L18" i="3"/>
  <c r="L16" i="3"/>
  <c r="L17" i="3"/>
  <c r="L15" i="3"/>
  <c r="L14" i="3"/>
  <c r="L9" i="3"/>
  <c r="L10" i="3"/>
  <c r="L11" i="3"/>
  <c r="L12" i="3"/>
  <c r="L13" i="3"/>
  <c r="L8" i="3"/>
  <c r="L7" i="3"/>
  <c r="L5" i="3"/>
  <c r="L6" i="3"/>
  <c r="L4" i="3"/>
  <c r="J23" i="3"/>
  <c r="J22" i="3"/>
  <c r="J18" i="3"/>
  <c r="J14" i="3"/>
  <c r="J7" i="3"/>
  <c r="H23" i="3"/>
  <c r="H22" i="3"/>
  <c r="H18" i="3"/>
  <c r="H14" i="3"/>
  <c r="H7" i="3"/>
  <c r="F23" i="3"/>
  <c r="F22" i="3"/>
  <c r="F18" i="3"/>
  <c r="F14" i="3"/>
  <c r="F7" i="3"/>
  <c r="D23" i="3"/>
  <c r="D22" i="3"/>
  <c r="D18" i="3"/>
  <c r="D14" i="3"/>
  <c r="D7" i="3"/>
  <c r="B23" i="3"/>
  <c r="B22" i="3"/>
  <c r="B18" i="3"/>
  <c r="B14" i="3"/>
  <c r="B7" i="3"/>
</calcChain>
</file>

<file path=xl/sharedStrings.xml><?xml version="1.0" encoding="utf-8"?>
<sst xmlns="http://schemas.openxmlformats.org/spreadsheetml/2006/main" count="44" uniqueCount="31">
  <si>
    <t>นักเรียน</t>
  </si>
  <si>
    <t>ห้องเรียน</t>
  </si>
  <si>
    <t>กศ.สงเคราห์</t>
  </si>
  <si>
    <t>กศ.พิเศษ</t>
  </si>
  <si>
    <t>รวมทั้งสิ้น</t>
  </si>
  <si>
    <t>อนุบาล 1</t>
  </si>
  <si>
    <t>อนุบาล 2</t>
  </si>
  <si>
    <t>อนุบาล 3</t>
  </si>
  <si>
    <t>ชั้น</t>
  </si>
  <si>
    <t xml:space="preserve"> รวมก่อนประถมศึกษา </t>
  </si>
  <si>
    <t xml:space="preserve"> ประถมศึกษาปีที่ 1 </t>
  </si>
  <si>
    <t xml:space="preserve"> ประถมศึกษาปีที่ 2 </t>
  </si>
  <si>
    <t xml:space="preserve"> ประถมศึกษาปีที่ 3 </t>
  </si>
  <si>
    <t xml:space="preserve"> ประถมศึกษาปีที่ 4 </t>
  </si>
  <si>
    <t xml:space="preserve"> ประถมศึกษาปีที่ 5 </t>
  </si>
  <si>
    <t xml:space="preserve"> ประถมศึกษาปีที่ 6 </t>
  </si>
  <si>
    <t xml:space="preserve"> รวมประถมศึกษา </t>
  </si>
  <si>
    <t xml:space="preserve"> มัธยมศึกษาปีที่ 1 </t>
  </si>
  <si>
    <t xml:space="preserve"> มัธยมศึกษาปีที่ 2 </t>
  </si>
  <si>
    <t xml:space="preserve"> มัธยมศึกษาปีที่ 3 </t>
  </si>
  <si>
    <t xml:space="preserve"> รวมมัธยมศึกษาตอนต้น </t>
  </si>
  <si>
    <t>ประถมศึกษา(สพป.)</t>
  </si>
  <si>
    <t>มัธยมศึกษา(สพม.)</t>
  </si>
  <si>
    <t>รวม</t>
  </si>
  <si>
    <t xml:space="preserve"> มัธยมศึกษาปีที่ 4 หรือ เทียบเท่า </t>
  </si>
  <si>
    <t xml:space="preserve"> มัธยมศึกษาปีที่ 5 หรือ เทียบเท่า </t>
  </si>
  <si>
    <t xml:space="preserve"> มัธยมศึกษาปีที่ 6 หรือ เทียบเท่า </t>
  </si>
  <si>
    <t xml:space="preserve"> รวมมัธยมศึกษาตอนปลาย หรือ เทียบเท่า </t>
  </si>
  <si>
    <t>ศูนย์การศึกษาพิเศษ</t>
  </si>
  <si>
    <t>ตารางที่ 11 จำนวนนักเรียน และห้องเรียน จำแนกตาม ประเภทโรงเรียน รายชั้น ปีการศึกษา 2567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</si>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</sst>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3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/>
    </xf>
    <xf numFmtId="164" fontId="3" fillId="0" borderId="4" xfId="1" applyNumberFormat="1" applyFont="1" applyBorder="1" applyAlignment="1">
      <alignment horizontal="center"/>
    </xf>
    <xf numFmtId="164" fontId="3" fillId="0" borderId="4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164" fontId="2" fillId="0" borderId="6" xfId="1" applyNumberFormat="1" applyFont="1" applyBorder="1" applyAlignment="1">
      <alignment horizontal="left"/>
    </xf>
    <xf numFmtId="164" fontId="2" fillId="0" borderId="0" xfId="0" applyNumberFormat="1" applyFont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2" fillId="0" borderId="6" xfId="1" applyNumberFormat="1" applyFont="1" applyBorder="1"/>
    <xf numFmtId="0" fontId="4" fillId="0" borderId="0" xfId="2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164" fontId="2" fillId="0" borderId="3" xfId="1" quotePrefix="1" applyNumberFormat="1" applyFont="1" applyBorder="1" applyAlignment="1">
      <alignment horizontal="right"/>
    </xf>
    <xf numFmtId="164" fontId="2" fillId="0" borderId="6" xfId="1" quotePrefix="1" applyNumberFormat="1" applyFont="1" applyBorder="1" applyAlignment="1">
      <alignment horizontal="right"/>
    </xf>
    <xf numFmtId="164" fontId="2" fillId="0" borderId="2" xfId="1" quotePrefix="1" applyNumberFormat="1" applyFont="1" applyBorder="1" applyAlignment="1">
      <alignment horizontal="right"/>
    </xf>
    <xf numFmtId="164" fontId="2" fillId="0" borderId="8" xfId="1" quotePrefix="1" applyNumberFormat="1" applyFont="1" applyBorder="1" applyAlignment="1">
      <alignment horizontal="right"/>
    </xf>
    <xf numFmtId="164" fontId="2" fillId="0" borderId="9" xfId="1" quotePrefix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zoomScale="80" zoomScaleNormal="80" workbookViewId="0">
      <selection activeCell="F2" sqref="F2:G2"/>
    </sheetView>
  </sheetViews>
  <sheetFormatPr defaultColWidth="9" defaultRowHeight="24"/>
  <cols>
    <col min="1" max="1" width="40.28515625" style="1" bestFit="1" customWidth="1"/>
    <col min="2" max="2" width="11.5703125" style="1" bestFit="1" customWidth="1"/>
    <col min="3" max="3" width="9.85546875" style="1" bestFit="1" customWidth="1"/>
    <col min="4" max="4" width="11.5703125" style="1" bestFit="1" customWidth="1"/>
    <col min="5" max="5" width="9.140625" style="1" bestFit="1" customWidth="1"/>
    <col min="6" max="6" width="8.7109375" style="1" bestFit="1" customWidth="1"/>
    <col min="7" max="7" width="9.140625" style="1" bestFit="1" customWidth="1"/>
    <col min="8" max="8" width="8.7109375" style="1" bestFit="1" customWidth="1"/>
    <col min="9" max="9" width="9.140625" style="1" bestFit="1" customWidth="1"/>
    <col min="10" max="10" width="8.7109375" style="1" bestFit="1" customWidth="1"/>
    <col min="11" max="11" width="9.140625" style="1" bestFit="1" customWidth="1"/>
    <col min="12" max="12" width="11.5703125" style="1" bestFit="1" customWidth="1"/>
    <col min="13" max="13" width="9.85546875" style="1" bestFit="1" customWidth="1"/>
    <col min="14" max="14" width="9" style="1"/>
    <col min="15" max="15" width="8.42578125" style="1" bestFit="1" customWidth="1"/>
    <col min="16" max="16" width="7.85546875" style="1" bestFit="1" customWidth="1"/>
    <col min="17" max="17" width="8.42578125" style="1" bestFit="1" customWidth="1"/>
    <col min="18" max="18" width="7.85546875" style="1" bestFit="1" customWidth="1"/>
    <col min="19" max="19" width="8.42578125" style="1" bestFit="1" customWidth="1"/>
    <col min="20" max="20" width="7.85546875" style="1" bestFit="1" customWidth="1"/>
    <col min="21" max="21" width="8.42578125" style="1" bestFit="1" customWidth="1"/>
    <col min="22" max="22" width="10" style="1" bestFit="1" customWidth="1"/>
    <col min="23" max="23" width="10.5703125" style="1" bestFit="1" customWidth="1"/>
    <col min="24" max="24" width="10" style="1" bestFit="1" customWidth="1"/>
    <col min="25" max="25" width="10.5703125" style="1" bestFit="1" customWidth="1"/>
    <col min="26" max="26" width="10" style="1" bestFit="1" customWidth="1"/>
    <col min="27" max="27" width="10.5703125" style="1" bestFit="1" customWidth="1"/>
    <col min="28" max="28" width="10.7109375" style="1" bestFit="1" customWidth="1"/>
    <col min="29" max="43" width="8.5703125" style="1" bestFit="1" customWidth="1"/>
    <col min="44" max="46" width="10.7109375" style="1" bestFit="1" customWidth="1"/>
    <col min="47" max="16384" width="9" style="1"/>
  </cols>
  <sheetData>
    <row r="1" spans="1: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5">
      <c r="A2" s="24" t="s">
        <v>8</v>
      </c>
      <c r="B2" s="24" t="s">
        <v>21</v>
      </c>
      <c r="C2" s="24"/>
      <c r="D2" s="24" t="s">
        <v>22</v>
      </c>
      <c r="E2" s="24"/>
      <c r="F2" s="24" t="s">
        <v>2</v>
      </c>
      <c r="G2" s="24"/>
      <c r="H2" s="24" t="s">
        <v>3</v>
      </c>
      <c r="I2" s="24"/>
      <c r="J2" s="24" t="s">
        <v>28</v>
      </c>
      <c r="K2" s="24"/>
      <c r="L2" s="24" t="s">
        <v>23</v>
      </c>
      <c r="M2" s="24"/>
    </row>
    <row r="3" spans="1:25">
      <c r="A3" s="24"/>
      <c r="B3" s="17" t="s">
        <v>0</v>
      </c>
      <c r="C3" s="17" t="s">
        <v>1</v>
      </c>
      <c r="D3" s="17" t="s">
        <v>0</v>
      </c>
      <c r="E3" s="17" t="s">
        <v>1</v>
      </c>
      <c r="F3" s="17" t="s">
        <v>0</v>
      </c>
      <c r="G3" s="17" t="s">
        <v>1</v>
      </c>
      <c r="H3" s="17" t="s">
        <v>0</v>
      </c>
      <c r="I3" s="17" t="s">
        <v>1</v>
      </c>
      <c r="J3" s="17" t="s">
        <v>0</v>
      </c>
      <c r="K3" s="17" t="s">
        <v>1</v>
      </c>
      <c r="L3" s="17" t="s">
        <v>0</v>
      </c>
      <c r="M3" s="17" t="s">
        <v>1</v>
      </c>
    </row>
    <row r="4" spans="1:25">
      <c r="A4" s="4" t="s">
        <v>5</v>
      </c>
      <c r="B4" s="12">
        <v>70832</v>
      </c>
      <c r="C4" s="12">
        <v>6908</v>
      </c>
      <c r="D4" s="12">
        <v>44</v>
      </c>
      <c r="E4" s="12">
        <v>2</v>
      </c>
      <c r="F4" s="12">
        <v>41</v>
      </c>
      <c r="G4" s="12">
        <v>31</v>
      </c>
      <c r="H4" s="12">
        <v>38</v>
      </c>
      <c r="I4" s="12">
        <v>91</v>
      </c>
      <c r="J4" s="12">
        <v>27183</v>
      </c>
      <c r="K4" s="12">
        <v>5988</v>
      </c>
      <c r="L4" s="12">
        <f>SUM(B4,D4,F4,H4,J4)</f>
        <v>98138</v>
      </c>
      <c r="M4" s="12">
        <f>SUM(C4,E4,G4,I4,K4)</f>
        <v>13020</v>
      </c>
      <c r="N4" s="11"/>
      <c r="R4" s="15"/>
      <c r="S4" s="15"/>
      <c r="T4" s="15"/>
      <c r="U4" s="15"/>
      <c r="V4" s="15"/>
      <c r="W4" s="15"/>
      <c r="X4" s="15"/>
      <c r="Y4" s="15"/>
    </row>
    <row r="5" spans="1:25">
      <c r="A5" s="3" t="s">
        <v>6</v>
      </c>
      <c r="B5" s="13">
        <v>338529</v>
      </c>
      <c r="C5" s="13">
        <v>27457</v>
      </c>
      <c r="D5" s="13">
        <v>121</v>
      </c>
      <c r="E5" s="13">
        <v>6</v>
      </c>
      <c r="F5" s="13">
        <v>113</v>
      </c>
      <c r="G5" s="13">
        <v>46</v>
      </c>
      <c r="H5" s="13">
        <v>163</v>
      </c>
      <c r="I5" s="13">
        <v>94</v>
      </c>
      <c r="J5" s="18" t="s">
        <v>30</v>
      </c>
      <c r="K5" s="18"/>
      <c r="L5" s="12">
        <f t="shared" ref="L5:L6" si="0">SUM(B5,D5,F5,H5,J5)</f>
        <v>338926</v>
      </c>
      <c r="M5" s="12">
        <f t="shared" ref="M5:M6" si="1">SUM(C5,E5,G5,I5,K5)</f>
        <v>27603</v>
      </c>
      <c r="R5" s="15"/>
      <c r="S5" s="15"/>
      <c r="T5" s="15"/>
      <c r="U5" s="15"/>
      <c r="V5" s="15"/>
      <c r="W5" s="15"/>
      <c r="X5" s="15"/>
      <c r="Y5" s="15"/>
    </row>
    <row r="6" spans="1:25">
      <c r="A6" s="5" t="s">
        <v>7</v>
      </c>
      <c r="B6" s="14">
        <v>381053</v>
      </c>
      <c r="C6" s="14">
        <v>28160</v>
      </c>
      <c r="D6" s="14">
        <v>143</v>
      </c>
      <c r="E6" s="14">
        <v>7</v>
      </c>
      <c r="F6" s="14">
        <v>114</v>
      </c>
      <c r="G6" s="14">
        <v>46</v>
      </c>
      <c r="H6" s="14">
        <v>123</v>
      </c>
      <c r="I6" s="14">
        <v>91</v>
      </c>
      <c r="J6" s="19"/>
      <c r="K6" s="19"/>
      <c r="L6" s="12">
        <f t="shared" si="0"/>
        <v>381433</v>
      </c>
      <c r="M6" s="12">
        <f t="shared" si="1"/>
        <v>28304</v>
      </c>
      <c r="R6" s="16"/>
      <c r="S6" s="16"/>
      <c r="T6" s="16"/>
      <c r="U6"/>
      <c r="V6" s="16"/>
      <c r="W6" s="16"/>
      <c r="X6" s="16"/>
      <c r="Y6" s="16"/>
    </row>
    <row r="7" spans="1:25">
      <c r="A7" s="8" t="s">
        <v>9</v>
      </c>
      <c r="B7" s="9">
        <f t="shared" ref="B7:M7" si="2">SUM(B4:B6)</f>
        <v>790414</v>
      </c>
      <c r="C7" s="9">
        <f t="shared" si="2"/>
        <v>62525</v>
      </c>
      <c r="D7" s="9">
        <f t="shared" si="2"/>
        <v>308</v>
      </c>
      <c r="E7" s="9">
        <f t="shared" si="2"/>
        <v>15</v>
      </c>
      <c r="F7" s="9">
        <f t="shared" si="2"/>
        <v>268</v>
      </c>
      <c r="G7" s="9">
        <f t="shared" si="2"/>
        <v>123</v>
      </c>
      <c r="H7" s="9">
        <f t="shared" si="2"/>
        <v>324</v>
      </c>
      <c r="I7" s="9">
        <f t="shared" si="2"/>
        <v>276</v>
      </c>
      <c r="J7" s="9">
        <f t="shared" si="2"/>
        <v>27183</v>
      </c>
      <c r="K7" s="9">
        <f t="shared" si="2"/>
        <v>5988</v>
      </c>
      <c r="L7" s="9">
        <f t="shared" si="2"/>
        <v>818497</v>
      </c>
      <c r="M7" s="9">
        <f t="shared" si="2"/>
        <v>68927</v>
      </c>
      <c r="R7" s="16"/>
      <c r="S7" s="16"/>
      <c r="T7" s="16"/>
      <c r="U7"/>
      <c r="V7" s="16"/>
      <c r="W7" s="16"/>
      <c r="X7" s="16"/>
      <c r="Y7" s="16"/>
    </row>
    <row r="8" spans="1:25">
      <c r="A8" s="4" t="s">
        <v>10</v>
      </c>
      <c r="B8" s="12">
        <v>459743</v>
      </c>
      <c r="C8" s="12">
        <v>29972</v>
      </c>
      <c r="D8" s="12">
        <v>296</v>
      </c>
      <c r="E8" s="12">
        <v>10</v>
      </c>
      <c r="F8" s="12">
        <v>661</v>
      </c>
      <c r="G8" s="12">
        <v>99</v>
      </c>
      <c r="H8" s="12">
        <v>680</v>
      </c>
      <c r="I8" s="1">
        <v>223</v>
      </c>
      <c r="J8" s="20" t="s">
        <v>30</v>
      </c>
      <c r="K8" s="20"/>
      <c r="L8" s="12">
        <f>SUM(B8,D8,F8,H8,J8)</f>
        <v>461380</v>
      </c>
      <c r="M8" s="12">
        <f>SUM(C8,E8,G8,I8,K8)</f>
        <v>30304</v>
      </c>
      <c r="R8" s="16"/>
      <c r="S8" s="16"/>
      <c r="T8" s="16"/>
      <c r="U8"/>
      <c r="V8" s="16"/>
      <c r="W8" s="16"/>
      <c r="X8" s="16"/>
      <c r="Y8" s="16"/>
    </row>
    <row r="9" spans="1:25">
      <c r="A9" s="3" t="s">
        <v>11</v>
      </c>
      <c r="B9" s="13">
        <v>451263</v>
      </c>
      <c r="C9" s="13">
        <v>29843</v>
      </c>
      <c r="D9" s="13">
        <v>278</v>
      </c>
      <c r="E9" s="13">
        <v>10</v>
      </c>
      <c r="F9" s="13">
        <v>915</v>
      </c>
      <c r="G9" s="13">
        <v>101</v>
      </c>
      <c r="H9" s="13">
        <v>699</v>
      </c>
      <c r="I9" s="13">
        <v>178</v>
      </c>
      <c r="J9" s="18"/>
      <c r="K9" s="18"/>
      <c r="L9" s="12">
        <f t="shared" ref="L9:L13" si="3">SUM(B9,D9,F9,H9,J9)</f>
        <v>453155</v>
      </c>
      <c r="M9" s="12">
        <f t="shared" ref="M9:M13" si="4">SUM(C9,E9,G9,I9,K9)</f>
        <v>30132</v>
      </c>
      <c r="R9" s="16"/>
      <c r="S9" s="16"/>
      <c r="T9" s="16"/>
      <c r="U9"/>
      <c r="V9" s="16"/>
      <c r="W9" s="16"/>
      <c r="X9" s="16"/>
      <c r="Y9" s="16"/>
    </row>
    <row r="10" spans="1:25" ht="19.5" customHeight="1">
      <c r="A10" s="3" t="s">
        <v>12</v>
      </c>
      <c r="B10" s="13">
        <v>462278</v>
      </c>
      <c r="C10" s="13">
        <v>29947</v>
      </c>
      <c r="D10" s="13">
        <v>287</v>
      </c>
      <c r="E10" s="13">
        <v>12</v>
      </c>
      <c r="F10" s="13">
        <v>1192</v>
      </c>
      <c r="G10" s="13">
        <v>107</v>
      </c>
      <c r="H10" s="13">
        <v>682</v>
      </c>
      <c r="I10" s="13">
        <v>172</v>
      </c>
      <c r="J10" s="22"/>
      <c r="K10" s="22"/>
      <c r="L10" s="12">
        <f t="shared" si="3"/>
        <v>464439</v>
      </c>
      <c r="M10" s="12">
        <f t="shared" si="4"/>
        <v>30238</v>
      </c>
      <c r="R10" s="16"/>
      <c r="S10" s="16"/>
      <c r="T10" s="16"/>
      <c r="U10"/>
      <c r="V10" s="16"/>
      <c r="W10" s="16"/>
      <c r="X10" s="16"/>
      <c r="Y10" s="16"/>
    </row>
    <row r="11" spans="1:25">
      <c r="A11" s="3" t="s">
        <v>13</v>
      </c>
      <c r="B11" s="13">
        <v>476208</v>
      </c>
      <c r="C11" s="13">
        <v>30057</v>
      </c>
      <c r="D11" s="13">
        <v>300</v>
      </c>
      <c r="E11" s="13">
        <v>10</v>
      </c>
      <c r="F11" s="13">
        <v>1499</v>
      </c>
      <c r="G11" s="13">
        <v>107</v>
      </c>
      <c r="H11" s="13">
        <v>862</v>
      </c>
      <c r="I11" s="13">
        <v>201</v>
      </c>
      <c r="J11" s="18" t="s">
        <v>30</v>
      </c>
      <c r="K11" s="18"/>
      <c r="L11" s="12">
        <f t="shared" si="3"/>
        <v>478869</v>
      </c>
      <c r="M11" s="12">
        <f t="shared" si="4"/>
        <v>30375</v>
      </c>
      <c r="R11" s="16"/>
      <c r="S11" s="16"/>
      <c r="T11" s="16"/>
      <c r="U11"/>
      <c r="V11" s="16"/>
      <c r="W11" s="16"/>
      <c r="X11" s="16"/>
      <c r="Y11" s="16"/>
    </row>
    <row r="12" spans="1:25" s="2" customFormat="1">
      <c r="A12" s="3" t="s">
        <v>14</v>
      </c>
      <c r="B12" s="13">
        <v>488549</v>
      </c>
      <c r="C12" s="13">
        <v>30141</v>
      </c>
      <c r="D12" s="13">
        <v>463</v>
      </c>
      <c r="E12" s="13">
        <v>14</v>
      </c>
      <c r="F12" s="13">
        <v>1944</v>
      </c>
      <c r="G12" s="13">
        <v>120</v>
      </c>
      <c r="H12" s="13">
        <v>987</v>
      </c>
      <c r="I12" s="13">
        <v>240</v>
      </c>
      <c r="J12" s="18" t="s">
        <v>30</v>
      </c>
      <c r="K12" s="18"/>
      <c r="L12" s="12">
        <f t="shared" si="3"/>
        <v>491943</v>
      </c>
      <c r="M12" s="12">
        <f t="shared" si="4"/>
        <v>30515</v>
      </c>
      <c r="R12" s="16"/>
      <c r="S12" s="16"/>
      <c r="T12" s="16"/>
      <c r="U12"/>
      <c r="V12" s="16"/>
      <c r="W12" s="16"/>
      <c r="X12" s="16"/>
      <c r="Y12" s="16"/>
    </row>
    <row r="13" spans="1:25" s="2" customFormat="1">
      <c r="A13" s="10" t="s">
        <v>15</v>
      </c>
      <c r="B13" s="14">
        <v>522291</v>
      </c>
      <c r="C13" s="14">
        <v>30484</v>
      </c>
      <c r="D13" s="14">
        <v>499</v>
      </c>
      <c r="E13" s="14">
        <v>15</v>
      </c>
      <c r="F13" s="14">
        <v>2381</v>
      </c>
      <c r="G13" s="14">
        <v>170</v>
      </c>
      <c r="H13" s="14">
        <v>1022</v>
      </c>
      <c r="I13" s="14">
        <v>206</v>
      </c>
      <c r="J13" s="21"/>
      <c r="K13" s="21"/>
      <c r="L13" s="12">
        <f t="shared" si="3"/>
        <v>526193</v>
      </c>
      <c r="M13" s="12">
        <f t="shared" si="4"/>
        <v>30875</v>
      </c>
      <c r="R13" s="16"/>
      <c r="S13" s="16"/>
      <c r="T13" s="16"/>
      <c r="U13"/>
      <c r="V13" s="16"/>
      <c r="W13" s="16"/>
      <c r="X13" s="16"/>
      <c r="Y13" s="16"/>
    </row>
    <row r="14" spans="1:25">
      <c r="A14" s="8" t="s">
        <v>16</v>
      </c>
      <c r="B14" s="9">
        <f t="shared" ref="B14:M14" si="5">SUM(B8:B13)</f>
        <v>2860332</v>
      </c>
      <c r="C14" s="9">
        <f t="shared" si="5"/>
        <v>180444</v>
      </c>
      <c r="D14" s="9">
        <f t="shared" si="5"/>
        <v>2123</v>
      </c>
      <c r="E14" s="9">
        <f t="shared" si="5"/>
        <v>71</v>
      </c>
      <c r="F14" s="9">
        <f t="shared" si="5"/>
        <v>8592</v>
      </c>
      <c r="G14" s="9">
        <f t="shared" si="5"/>
        <v>704</v>
      </c>
      <c r="H14" s="9">
        <f t="shared" si="5"/>
        <v>4932</v>
      </c>
      <c r="I14" s="9">
        <f t="shared" si="5"/>
        <v>1220</v>
      </c>
      <c r="J14" s="9">
        <f t="shared" si="5"/>
        <v>0</v>
      </c>
      <c r="K14" s="9">
        <f t="shared" si="5"/>
        <v>0</v>
      </c>
      <c r="L14" s="9">
        <f t="shared" si="5"/>
        <v>2875979</v>
      </c>
      <c r="M14" s="9">
        <f t="shared" si="5"/>
        <v>182439</v>
      </c>
      <c r="R14" s="16"/>
      <c r="S14" s="16"/>
      <c r="T14" s="16"/>
      <c r="U14"/>
      <c r="V14" s="16"/>
      <c r="W14" s="16"/>
      <c r="X14" s="16"/>
      <c r="Y14" s="16"/>
    </row>
    <row r="15" spans="1:25">
      <c r="A15" s="4" t="s">
        <v>17</v>
      </c>
      <c r="B15" s="12">
        <v>168394</v>
      </c>
      <c r="C15" s="12">
        <v>7999</v>
      </c>
      <c r="D15" s="12">
        <v>413097</v>
      </c>
      <c r="E15" s="12">
        <v>11911</v>
      </c>
      <c r="F15" s="12">
        <v>5174</v>
      </c>
      <c r="G15" s="12">
        <v>290</v>
      </c>
      <c r="H15" s="12">
        <v>1480</v>
      </c>
      <c r="I15" s="12">
        <v>338</v>
      </c>
      <c r="J15" s="18"/>
      <c r="K15" s="18"/>
      <c r="L15" s="12">
        <f>SUM(B15,D15,F15,H15,J15)</f>
        <v>588145</v>
      </c>
      <c r="M15" s="12">
        <f>SUM(C15,E15,G15,I15,K15)</f>
        <v>20538</v>
      </c>
      <c r="R15" s="16"/>
      <c r="S15" s="16"/>
      <c r="T15" s="16"/>
      <c r="U15"/>
      <c r="V15" s="16"/>
      <c r="W15" s="16"/>
      <c r="X15" s="16"/>
      <c r="Y15" s="16"/>
    </row>
    <row r="16" spans="1:25">
      <c r="A16" s="3" t="s">
        <v>18</v>
      </c>
      <c r="B16" s="13">
        <v>149769</v>
      </c>
      <c r="C16" s="13">
        <v>7826</v>
      </c>
      <c r="D16" s="13">
        <v>389695</v>
      </c>
      <c r="E16" s="13">
        <v>11668</v>
      </c>
      <c r="F16" s="13">
        <v>4514</v>
      </c>
      <c r="G16" s="13">
        <v>240</v>
      </c>
      <c r="H16" s="13">
        <v>1349</v>
      </c>
      <c r="I16" s="13">
        <v>348</v>
      </c>
      <c r="J16" s="18"/>
      <c r="K16" s="18"/>
      <c r="L16" s="12">
        <f t="shared" ref="L16:L17" si="6">SUM(B16,D16,F16,H16,J16)</f>
        <v>545327</v>
      </c>
      <c r="M16" s="12">
        <f t="shared" ref="M16:M17" si="7">SUM(C16,E16,G16,I16,K16)</f>
        <v>20082</v>
      </c>
      <c r="R16" s="16"/>
      <c r="S16" s="16"/>
      <c r="T16" s="16"/>
      <c r="U16"/>
      <c r="V16" s="16"/>
      <c r="W16" s="16"/>
      <c r="X16" s="16"/>
      <c r="Y16" s="16"/>
    </row>
    <row r="17" spans="1:25">
      <c r="A17" s="10" t="s">
        <v>19</v>
      </c>
      <c r="B17" s="14">
        <v>144715</v>
      </c>
      <c r="C17" s="14">
        <v>7797</v>
      </c>
      <c r="D17" s="14">
        <v>383604</v>
      </c>
      <c r="E17" s="14">
        <v>11694</v>
      </c>
      <c r="F17" s="14">
        <v>4319</v>
      </c>
      <c r="G17" s="14">
        <v>260</v>
      </c>
      <c r="H17" s="14">
        <v>1348</v>
      </c>
      <c r="I17" s="14">
        <v>285</v>
      </c>
      <c r="J17" s="21"/>
      <c r="K17" s="21"/>
      <c r="L17" s="12">
        <f t="shared" si="6"/>
        <v>533986</v>
      </c>
      <c r="M17" s="12">
        <f t="shared" si="7"/>
        <v>20036</v>
      </c>
      <c r="R17" s="16"/>
      <c r="S17" s="16"/>
      <c r="T17" s="16"/>
      <c r="U17"/>
      <c r="V17" s="16"/>
      <c r="W17" s="16"/>
      <c r="X17" s="16"/>
      <c r="Y17" s="16"/>
    </row>
    <row r="18" spans="1:25">
      <c r="A18" s="8" t="s">
        <v>20</v>
      </c>
      <c r="B18" s="9">
        <f t="shared" ref="B18:M18" si="8">SUM(B15:B17)</f>
        <v>462878</v>
      </c>
      <c r="C18" s="9">
        <f t="shared" si="8"/>
        <v>23622</v>
      </c>
      <c r="D18" s="9">
        <f t="shared" si="8"/>
        <v>1186396</v>
      </c>
      <c r="E18" s="9">
        <f t="shared" si="8"/>
        <v>35273</v>
      </c>
      <c r="F18" s="9">
        <f t="shared" si="8"/>
        <v>14007</v>
      </c>
      <c r="G18" s="9">
        <f t="shared" si="8"/>
        <v>790</v>
      </c>
      <c r="H18" s="9">
        <f t="shared" si="8"/>
        <v>4177</v>
      </c>
      <c r="I18" s="9">
        <f t="shared" si="8"/>
        <v>971</v>
      </c>
      <c r="J18" s="9">
        <f t="shared" si="8"/>
        <v>0</v>
      </c>
      <c r="K18" s="9">
        <f t="shared" si="8"/>
        <v>0</v>
      </c>
      <c r="L18" s="9">
        <f t="shared" si="8"/>
        <v>1667458</v>
      </c>
      <c r="M18" s="9">
        <f t="shared" si="8"/>
        <v>60656</v>
      </c>
      <c r="R18" s="16"/>
      <c r="S18" s="16"/>
      <c r="T18" s="16"/>
      <c r="U18"/>
      <c r="V18" s="16"/>
      <c r="W18" s="16"/>
      <c r="X18" s="16"/>
      <c r="Y18" s="16"/>
    </row>
    <row r="19" spans="1:25">
      <c r="A19" s="4" t="s">
        <v>24</v>
      </c>
      <c r="B19" s="12">
        <v>5271</v>
      </c>
      <c r="C19" s="12">
        <v>211</v>
      </c>
      <c r="D19" s="12">
        <v>359081</v>
      </c>
      <c r="E19" s="12">
        <v>11193</v>
      </c>
      <c r="F19" s="12">
        <v>3420</v>
      </c>
      <c r="G19" s="12">
        <v>241</v>
      </c>
      <c r="H19" s="12">
        <v>1045</v>
      </c>
      <c r="I19" s="12">
        <v>244</v>
      </c>
      <c r="J19" s="18"/>
      <c r="K19" s="18"/>
      <c r="L19" s="12">
        <f>SUM(B19,D19,F19,H19,J19)</f>
        <v>368817</v>
      </c>
      <c r="M19" s="12">
        <f>SUM(C19,E19,G19,I19,K19)</f>
        <v>11889</v>
      </c>
      <c r="O19" s="11"/>
      <c r="P19" s="11"/>
      <c r="Q19" s="11"/>
      <c r="R19" s="16"/>
      <c r="S19" s="16"/>
      <c r="T19" s="16"/>
      <c r="U19"/>
      <c r="V19" s="16"/>
      <c r="W19" s="16"/>
      <c r="X19" s="16"/>
      <c r="Y19" s="16"/>
    </row>
    <row r="20" spans="1:25">
      <c r="A20" s="3" t="s">
        <v>25</v>
      </c>
      <c r="B20" s="13">
        <v>4757</v>
      </c>
      <c r="C20" s="13">
        <v>206</v>
      </c>
      <c r="D20" s="13">
        <v>351624</v>
      </c>
      <c r="E20" s="13">
        <v>11096</v>
      </c>
      <c r="F20" s="13">
        <v>3021</v>
      </c>
      <c r="G20" s="13">
        <v>267</v>
      </c>
      <c r="H20" s="13">
        <v>1008</v>
      </c>
      <c r="I20" s="13">
        <v>244</v>
      </c>
      <c r="J20" s="18"/>
      <c r="K20" s="18">
        <v>6</v>
      </c>
      <c r="L20" s="12">
        <f t="shared" ref="L20:L22" si="9">SUM(B20,D20,F20,H20,J20)</f>
        <v>360410</v>
      </c>
      <c r="M20" s="12">
        <f t="shared" ref="M20:M22" si="10">SUM(C20,E20,G20,I20,K20)</f>
        <v>11819</v>
      </c>
      <c r="R20" s="16"/>
      <c r="S20" s="16"/>
      <c r="T20" s="16"/>
      <c r="U20"/>
      <c r="V20" s="16"/>
      <c r="W20" s="16"/>
      <c r="X20" s="16"/>
      <c r="Y20" s="16"/>
    </row>
    <row r="21" spans="1:25">
      <c r="A21" s="3" t="s">
        <v>26</v>
      </c>
      <c r="B21" s="13">
        <v>4321</v>
      </c>
      <c r="C21" s="13">
        <v>193</v>
      </c>
      <c r="D21" s="13">
        <v>338730</v>
      </c>
      <c r="E21" s="13">
        <v>10938</v>
      </c>
      <c r="F21" s="13">
        <v>2915</v>
      </c>
      <c r="G21" s="13">
        <v>235</v>
      </c>
      <c r="H21" s="13">
        <v>1040</v>
      </c>
      <c r="I21" s="13">
        <v>284</v>
      </c>
      <c r="J21" s="21"/>
      <c r="K21" s="21"/>
      <c r="L21" s="12">
        <f t="shared" si="9"/>
        <v>347006</v>
      </c>
      <c r="M21" s="12">
        <f t="shared" si="10"/>
        <v>11650</v>
      </c>
      <c r="P21" s="11"/>
    </row>
    <row r="22" spans="1:25">
      <c r="A22" s="8" t="s">
        <v>27</v>
      </c>
      <c r="B22" s="9">
        <f t="shared" ref="B22:K22" si="11">SUM(B19:B21)</f>
        <v>14349</v>
      </c>
      <c r="C22" s="9">
        <f t="shared" si="11"/>
        <v>610</v>
      </c>
      <c r="D22" s="9">
        <f t="shared" si="11"/>
        <v>1049435</v>
      </c>
      <c r="E22" s="9">
        <f t="shared" si="11"/>
        <v>33227</v>
      </c>
      <c r="F22" s="9">
        <f t="shared" si="11"/>
        <v>9356</v>
      </c>
      <c r="G22" s="9">
        <f t="shared" si="11"/>
        <v>743</v>
      </c>
      <c r="H22" s="9">
        <f t="shared" si="11"/>
        <v>3093</v>
      </c>
      <c r="I22" s="9">
        <f t="shared" si="11"/>
        <v>772</v>
      </c>
      <c r="J22" s="9">
        <f t="shared" si="11"/>
        <v>0</v>
      </c>
      <c r="K22" s="9">
        <f t="shared" si="11"/>
        <v>6</v>
      </c>
      <c r="L22" s="12">
        <f t="shared" si="9"/>
        <v>1076233</v>
      </c>
      <c r="M22" s="12">
        <f t="shared" si="10"/>
        <v>35358</v>
      </c>
    </row>
    <row r="23" spans="1:25">
      <c r="A23" s="6" t="s">
        <v>4</v>
      </c>
      <c r="B23" s="7">
        <f>SUM(B22,B18,B14,B7)</f>
        <v>4127973</v>
      </c>
      <c r="C23" s="7">
        <f>SUM(C22,C18,C14,C7)</f>
        <v>267201</v>
      </c>
      <c r="D23" s="7">
        <f>SUM(D22,D18,D14,D7)</f>
        <v>2238262</v>
      </c>
      <c r="E23" s="7">
        <f>SUM(E7,E14,E18,E22)</f>
        <v>68586</v>
      </c>
      <c r="F23" s="7">
        <f>SUM(F22,F18,F14,F7)</f>
        <v>32223</v>
      </c>
      <c r="G23" s="7">
        <f>SUM(G7,G14,G18,G22)</f>
        <v>2360</v>
      </c>
      <c r="H23" s="7">
        <f>SUM(H22,H18,H14,H7)</f>
        <v>12526</v>
      </c>
      <c r="I23" s="7">
        <f>SUM(I7,I14,I18,I22)</f>
        <v>3239</v>
      </c>
      <c r="J23" s="7">
        <f>SUM(J22,J18,J14,J7)</f>
        <v>27183</v>
      </c>
      <c r="K23" s="7">
        <f>SUM(K7,K14,K18,K22)</f>
        <v>5994</v>
      </c>
      <c r="L23" s="7">
        <f>SUM(L22,L18,L14,L7)</f>
        <v>6438167</v>
      </c>
      <c r="M23" s="7">
        <f>SUM(M22,M18,M14,M7)</f>
        <v>347380</v>
      </c>
    </row>
  </sheetData>
  <mergeCells count="8">
    <mergeCell ref="A1:M1"/>
    <mergeCell ref="A2:A3"/>
    <mergeCell ref="L2:M2"/>
    <mergeCell ref="B2:C2"/>
    <mergeCell ref="D2:E2"/>
    <mergeCell ref="F2:G2"/>
    <mergeCell ref="H2:I2"/>
    <mergeCell ref="J2:K2"/>
  </mergeCells>
  <pageMargins left="0.70866141732283472" right="0.51181102362204722" top="0.74803149606299213" bottom="0.74803149606299213" header="0.31496062992125984" footer="0.31496062992125984"/>
  <pageSetup paperSize="9" orientation="landscape" r:id="rId1"/>
  <headerFooter>
    <oddHeader>&amp;C&amp;"TH SarabunPSK,ธรรมดา"&amp;16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2018-08-02T03:09:22Z</cp:lastPrinted>
  <dcterms:created xsi:type="dcterms:W3CDTF">2017-11-08T04:02:27Z</dcterms:created>
  <dcterms:modified xsi:type="dcterms:W3CDTF">2024-07-03T01:21:07Z</dcterms:modified>
</cp:coreProperties>
</file>