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/>
  </bookViews>
  <sheets>
    <sheet name="18" sheetId="1" r:id="rId1"/>
    <sheet name="1_63" sheetId="2" r:id="rId2"/>
  </sheets>
  <calcPr calcId="162913"/>
</workbook>
</file>

<file path=xl/calcChain.xml><?xml version="1.0" encoding="utf-8"?>
<calcChain xmlns="http://schemas.openxmlformats.org/spreadsheetml/2006/main">
  <c r="M14" i="1" l="1"/>
  <c r="I13" i="1" l="1"/>
  <c r="H13" i="1"/>
  <c r="F13" i="1"/>
  <c r="E13" i="1"/>
  <c r="C13" i="1"/>
  <c r="B13" i="1"/>
  <c r="I21" i="1"/>
  <c r="H21" i="1"/>
  <c r="I20" i="1"/>
  <c r="H20" i="1"/>
  <c r="I19" i="1"/>
  <c r="H19" i="1"/>
  <c r="I17" i="1"/>
  <c r="H17" i="1"/>
  <c r="I16" i="1"/>
  <c r="H16" i="1"/>
  <c r="I15" i="1"/>
  <c r="H15" i="1"/>
  <c r="I12" i="1"/>
  <c r="H12" i="1"/>
  <c r="I11" i="1"/>
  <c r="H11" i="1"/>
  <c r="I10" i="1"/>
  <c r="H10" i="1"/>
  <c r="I9" i="1"/>
  <c r="H9" i="1"/>
  <c r="I8" i="1"/>
  <c r="H8" i="1"/>
  <c r="H14" i="1" s="1"/>
  <c r="I6" i="1"/>
  <c r="H6" i="1"/>
  <c r="I5" i="1"/>
  <c r="H5" i="1"/>
  <c r="I4" i="1"/>
  <c r="H4" i="1"/>
  <c r="F21" i="1"/>
  <c r="E21" i="1"/>
  <c r="F20" i="1"/>
  <c r="E20" i="1"/>
  <c r="F19" i="1"/>
  <c r="E19" i="1"/>
  <c r="F17" i="1"/>
  <c r="E17" i="1"/>
  <c r="F16" i="1"/>
  <c r="E16" i="1"/>
  <c r="F15" i="1"/>
  <c r="E15" i="1"/>
  <c r="F12" i="1"/>
  <c r="E12" i="1"/>
  <c r="F11" i="1"/>
  <c r="E11" i="1"/>
  <c r="F10" i="1"/>
  <c r="E10" i="1"/>
  <c r="F9" i="1"/>
  <c r="E9" i="1"/>
  <c r="F8" i="1"/>
  <c r="E8" i="1"/>
  <c r="E14" i="1" s="1"/>
  <c r="F6" i="1"/>
  <c r="E6" i="1"/>
  <c r="F5" i="1"/>
  <c r="E5" i="1"/>
  <c r="F4" i="1"/>
  <c r="E4" i="1"/>
  <c r="C21" i="1"/>
  <c r="B21" i="1"/>
  <c r="C20" i="1"/>
  <c r="B20" i="1"/>
  <c r="C19" i="1"/>
  <c r="B19" i="1"/>
  <c r="B22" i="1" s="1"/>
  <c r="C17" i="1"/>
  <c r="B17" i="1"/>
  <c r="C16" i="1"/>
  <c r="B16" i="1"/>
  <c r="C15" i="1"/>
  <c r="B15" i="1"/>
  <c r="C12" i="1"/>
  <c r="B12" i="1"/>
  <c r="C11" i="1"/>
  <c r="B11" i="1"/>
  <c r="C10" i="1"/>
  <c r="B10" i="1"/>
  <c r="C9" i="1"/>
  <c r="B9" i="1"/>
  <c r="C8" i="1"/>
  <c r="B8" i="1"/>
  <c r="C6" i="1"/>
  <c r="B6" i="1"/>
  <c r="C5" i="1"/>
  <c r="B5" i="1"/>
  <c r="C4" i="1"/>
  <c r="L4" i="1" s="1"/>
  <c r="B4" i="1"/>
  <c r="I14" i="1" l="1"/>
  <c r="C14" i="1"/>
  <c r="B7" i="1"/>
  <c r="K4" i="1"/>
  <c r="M4" i="1" s="1"/>
  <c r="B18" i="1"/>
  <c r="F14" i="1"/>
  <c r="K5" i="1"/>
  <c r="L5" i="1"/>
  <c r="K6" i="1"/>
  <c r="L6" i="1"/>
  <c r="K8" i="1"/>
  <c r="L8" i="1"/>
  <c r="K9" i="1"/>
  <c r="L9" i="1"/>
  <c r="K10" i="1"/>
  <c r="L10" i="1"/>
  <c r="K11" i="1"/>
  <c r="L11" i="1"/>
  <c r="K12" i="1"/>
  <c r="L12" i="1"/>
  <c r="K13" i="1"/>
  <c r="L13" i="1"/>
  <c r="K15" i="1"/>
  <c r="L15" i="1"/>
  <c r="K16" i="1"/>
  <c r="L16" i="1"/>
  <c r="K17" i="1"/>
  <c r="L17" i="1"/>
  <c r="K19" i="1"/>
  <c r="L19" i="1"/>
  <c r="K20" i="1"/>
  <c r="L20" i="1"/>
  <c r="K21" i="1"/>
  <c r="L21" i="1"/>
  <c r="J21" i="1"/>
  <c r="J20" i="1"/>
  <c r="J19" i="1"/>
  <c r="J17" i="1"/>
  <c r="J16" i="1"/>
  <c r="J15" i="1"/>
  <c r="J13" i="1"/>
  <c r="J12" i="1"/>
  <c r="J11" i="1"/>
  <c r="J10" i="1"/>
  <c r="J9" i="1"/>
  <c r="J8" i="1"/>
  <c r="J6" i="1"/>
  <c r="J5" i="1"/>
  <c r="J4" i="1"/>
  <c r="G21" i="1"/>
  <c r="G20" i="1"/>
  <c r="G19" i="1"/>
  <c r="G17" i="1"/>
  <c r="G16" i="1"/>
  <c r="G15" i="1"/>
  <c r="G13" i="1"/>
  <c r="G12" i="1"/>
  <c r="G11" i="1"/>
  <c r="G10" i="1"/>
  <c r="G9" i="1"/>
  <c r="G8" i="1"/>
  <c r="G6" i="1"/>
  <c r="G5" i="1"/>
  <c r="G4" i="1"/>
  <c r="D5" i="1"/>
  <c r="D6" i="1"/>
  <c r="D8" i="1"/>
  <c r="D9" i="1"/>
  <c r="D10" i="1"/>
  <c r="D11" i="1"/>
  <c r="D12" i="1"/>
  <c r="D13" i="1"/>
  <c r="D15" i="1"/>
  <c r="D16" i="1"/>
  <c r="D17" i="1"/>
  <c r="D19" i="1"/>
  <c r="D20" i="1"/>
  <c r="D21" i="1"/>
  <c r="D4" i="1"/>
  <c r="C22" i="1"/>
  <c r="E22" i="1"/>
  <c r="F22" i="1"/>
  <c r="H22" i="1"/>
  <c r="I22" i="1"/>
  <c r="C18" i="1"/>
  <c r="D18" i="1" s="1"/>
  <c r="E18" i="1"/>
  <c r="F18" i="1"/>
  <c r="H18" i="1"/>
  <c r="I18" i="1"/>
  <c r="B14" i="1"/>
  <c r="C7" i="1"/>
  <c r="E7" i="1"/>
  <c r="F7" i="1"/>
  <c r="H7" i="1"/>
  <c r="I7" i="1"/>
  <c r="E23" i="1" l="1"/>
  <c r="B23" i="1"/>
  <c r="H23" i="1"/>
  <c r="I23" i="1"/>
  <c r="C23" i="1"/>
  <c r="F23" i="1"/>
  <c r="G18" i="1"/>
  <c r="D14" i="1"/>
  <c r="J14" i="1"/>
  <c r="L14" i="1"/>
  <c r="G14" i="1"/>
  <c r="K14" i="1"/>
  <c r="M21" i="1"/>
  <c r="M17" i="1"/>
  <c r="J18" i="1"/>
  <c r="J7" i="1"/>
  <c r="M15" i="1"/>
  <c r="K7" i="1"/>
  <c r="M20" i="1"/>
  <c r="M19" i="1"/>
  <c r="D22" i="1"/>
  <c r="M16" i="1"/>
  <c r="M13" i="1"/>
  <c r="M12" i="1"/>
  <c r="M11" i="1"/>
  <c r="L18" i="1"/>
  <c r="M10" i="1"/>
  <c r="M9" i="1"/>
  <c r="M8" i="1"/>
  <c r="G7" i="1"/>
  <c r="M6" i="1"/>
  <c r="L7" i="1"/>
  <c r="M5" i="1"/>
  <c r="D7" i="1"/>
  <c r="J22" i="1"/>
  <c r="K22" i="1"/>
  <c r="K18" i="1"/>
  <c r="G22" i="1"/>
  <c r="L22" i="1"/>
  <c r="J23" i="1" l="1"/>
  <c r="L23" i="1"/>
  <c r="G23" i="1"/>
  <c r="D23" i="1"/>
  <c r="K23" i="1"/>
  <c r="M7" i="1"/>
  <c r="M18" i="1"/>
  <c r="M22" i="1"/>
  <c r="M23" i="1" l="1"/>
</calcChain>
</file>

<file path=xl/sharedStrings.xml><?xml version="1.0" encoding="utf-8"?>
<sst xmlns="http://schemas.openxmlformats.org/spreadsheetml/2006/main" count="113" uniqueCount="103">
  <si>
    <t>ชั้น</t>
  </si>
  <si>
    <t>นร.ที่มีน้ำหนักสูงกว่าเกณฑ์</t>
  </si>
  <si>
    <t>รวมทั้งสิ้น</t>
  </si>
  <si>
    <t>รวม</t>
  </si>
  <si>
    <t>ชาย</t>
  </si>
  <si>
    <t>หญิง</t>
  </si>
  <si>
    <t>นร.ที่มีน้ำหนักต่ำกว่าเกณฑ์มาตรฐาน</t>
  </si>
  <si>
    <t>นร.ที่มีส่วนสูงต่ำกว่าเกณฑ์มาตรฐาน</t>
  </si>
  <si>
    <t>อนุบาล 1</t>
  </si>
  <si>
    <t>อนุบาล 2</t>
  </si>
  <si>
    <t>อนุบาล 3</t>
  </si>
  <si>
    <t>ค่า</t>
  </si>
  <si>
    <t>น้ำหนักต่ำกว่าเกณฑ์</t>
  </si>
  <si>
    <t>น้ำหนักสูงกว่าเกณฑ์</t>
  </si>
  <si>
    <t>ส่วนสูงต่ำกว่าเกณฑ์</t>
  </si>
  <si>
    <t>ผลรวมทั้งหมด</t>
  </si>
  <si>
    <t>ผลรวม ของ อ.1 ชาย</t>
  </si>
  <si>
    <t>ผลรวม ของ อ.1 หญิง</t>
  </si>
  <si>
    <t>ผลรวม ของ รวมอ.1</t>
  </si>
  <si>
    <t>ผลรวม ของ อ.2 ชาย</t>
  </si>
  <si>
    <t>ผลรวม ของ อ.2 หญิง</t>
  </si>
  <si>
    <t>ผลรวม ของ รวมอ.2</t>
  </si>
  <si>
    <t>ผลรวม ของ อ.3 ชาย</t>
  </si>
  <si>
    <t>ผลรวม ของ อ.3 หญิง</t>
  </si>
  <si>
    <t>ผลรวม ของ รวมอ.3</t>
  </si>
  <si>
    <t>ผลรวม ของ รวมอนุบาล ชาย</t>
  </si>
  <si>
    <t>ผลรวม ของ รวมอนุบาล หญิง</t>
  </si>
  <si>
    <t>ผลรวม ของ รวมอนุบาล</t>
  </si>
  <si>
    <t>ผลรวม ของ ป.1 ชาย</t>
  </si>
  <si>
    <t>ผลรวม ของ ป.1 หญิง</t>
  </si>
  <si>
    <t>ผลรวม ของ รวมป.1</t>
  </si>
  <si>
    <t>ผลรวม ของ ป.2 ชาย</t>
  </si>
  <si>
    <t>ผลรวม ของ ป.2 หญิง</t>
  </si>
  <si>
    <t>ผลรวม ของ รวมป.2</t>
  </si>
  <si>
    <t>ผลรวม ของ ป.3 ชาย</t>
  </si>
  <si>
    <t>ผลรวม ของ ป.3 หญิง</t>
  </si>
  <si>
    <t>ผลรวม ของ รวมป.3</t>
  </si>
  <si>
    <t>ผลรวม ของ ป.4 ชาย</t>
  </si>
  <si>
    <t>ผลรวม ของ ป.4 หญิง</t>
  </si>
  <si>
    <t>ผลรวม ของ รวมป.4</t>
  </si>
  <si>
    <t>ผลรวม ของ ป.5 ชาย</t>
  </si>
  <si>
    <t>ผลรวม ของ ป.5 หญิง</t>
  </si>
  <si>
    <t>ผลรวม ของ รวมป.5</t>
  </si>
  <si>
    <t>ผลรวม ของ ป.6 ชาย</t>
  </si>
  <si>
    <t>ผลรวม ของ ป.6 หญิง</t>
  </si>
  <si>
    <t>ผลรวม ของ รวมป.6</t>
  </si>
  <si>
    <t>ผลรวม ของ รวมประถม ชาย</t>
  </si>
  <si>
    <t>ผลรวม ของ รวมประถม หญิง</t>
  </si>
  <si>
    <t>ผลรวม ของ รวมประถม</t>
  </si>
  <si>
    <t>ผลรวม ของ ม.1 ชาย</t>
  </si>
  <si>
    <t>ผลรวม ของ ม.1 หญิง</t>
  </si>
  <si>
    <t>ผลรวม ของ รวมม.1</t>
  </si>
  <si>
    <t>ผลรวม ของ ม.2 ชาย</t>
  </si>
  <si>
    <t>ผลรวม ของ ม.2 หญิง</t>
  </si>
  <si>
    <t>ผลรวม ของ รวมม.2</t>
  </si>
  <si>
    <t>ผลรวม ของ ม.3 ชาย</t>
  </si>
  <si>
    <t>ผลรวม ของ ม.3 หญิง</t>
  </si>
  <si>
    <t>ผลรวม ของ รวมม.3</t>
  </si>
  <si>
    <t>ผลรวม ของ รวมม.ต้น ชาย</t>
  </si>
  <si>
    <t>ผลรวม ของ รวมม.ต้น หญิง</t>
  </si>
  <si>
    <t>ผลรวม ของ รวมม.ต้น</t>
  </si>
  <si>
    <t>ผลรวม ของ ม.4 ชาย</t>
  </si>
  <si>
    <t>ผลรวม ของ ม.4 หญิง</t>
  </si>
  <si>
    <t>ผลรวม ของ รวมม.4</t>
  </si>
  <si>
    <t>ผลรวม ของ ม.5 ชาย</t>
  </si>
  <si>
    <t>ผลรวม ของ ม.5 หญิง</t>
  </si>
  <si>
    <t>ผลรวม ของ รวมม.5</t>
  </si>
  <si>
    <t>ผลรวม ของ ม.6 ชาย</t>
  </si>
  <si>
    <t>ผลรวม ของ ม.6 หญิง</t>
  </si>
  <si>
    <t>ผลรวม ของ รวมม.6</t>
  </si>
  <si>
    <t>ผลรวม ของ ปวช.1 ชาย</t>
  </si>
  <si>
    <t>ผลรวม ของ ปวช.1 หญิง</t>
  </si>
  <si>
    <t>ผลรวม ของ รวมปวช.1</t>
  </si>
  <si>
    <t>ผลรวม ของ ปวช.2 ชาย</t>
  </si>
  <si>
    <t>ผลรวม ของ ปวช.2 หญิง</t>
  </si>
  <si>
    <t>ผลรวม ของ รวมปวช.2</t>
  </si>
  <si>
    <t>ผลรวม ของ ปวช.3 ชาย</t>
  </si>
  <si>
    <t>ผลรวม ของ ปวช.3 หญิง</t>
  </si>
  <si>
    <t>ผลรวม ของ รวมปวช.3</t>
  </si>
  <si>
    <t>ผลรวม ของ รวมม.ปลายและเทียบเท่า ชาย</t>
  </si>
  <si>
    <t>ผลรวม ของ รวมม.ปลายและเทียบเท่า หญิง</t>
  </si>
  <si>
    <t>ผลรวม ของ รวมม.ปลายและเทียบเท่า</t>
  </si>
  <si>
    <t>ผลรวม ของ รวมทั้งหมด ชาย</t>
  </si>
  <si>
    <t>ผลรวม ของ รวมทั้งหมด หญิง</t>
  </si>
  <si>
    <t>ผลรวม ของ รวมทั้งหมด</t>
  </si>
  <si>
    <t xml:space="preserve"> รวมก่อนประถมศึกษา </t>
  </si>
  <si>
    <t xml:space="preserve"> รวมประถมศึกษา </t>
  </si>
  <si>
    <t xml:space="preserve"> รวมมัธยมศึกษาตอนต้น </t>
  </si>
  <si>
    <t xml:space="preserve"> รวมมัธยมศึกษาตอนปลาย </t>
  </si>
  <si>
    <t xml:space="preserve">ประถมศึกษาปีที่ 1 </t>
  </si>
  <si>
    <t xml:space="preserve">ประถมศึกษาปีที่ 2 </t>
  </si>
  <si>
    <t xml:space="preserve">ประถมศึกษาปีที่ 3 </t>
  </si>
  <si>
    <t xml:space="preserve">ประถมศึกษาปีที่ 4 </t>
  </si>
  <si>
    <t xml:space="preserve">ประถมศึกษาปีที่ 5 </t>
  </si>
  <si>
    <t xml:space="preserve">ประถมศึกษาปีที่ 6 </t>
  </si>
  <si>
    <t xml:space="preserve">มัธยมศึกษาปีที่ 1 </t>
  </si>
  <si>
    <t xml:space="preserve">มัธยมศึกษาปีที่ 2 </t>
  </si>
  <si>
    <t xml:space="preserve">มัธยมศึกษาปีที่ 3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</si>
  <si>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</si>
  <si>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</si>
  <si>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</si>
  <si>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>อายุนอกเกณฑ์</t>
  </si>
  <si>
    <t>ตารางที่ 18 จำนวนนักเรียนที่มีน้ำหนักและส่วนสูงต่ำกว่าหรือสูงกว่าเกณฑ์มาตรฐาน รายชั้น จำแนกตามเพศ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</si>
</sst>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4" fontId="1" fillId="0" borderId="7" xfId="1" applyNumberFormat="1" applyFont="1" applyBorder="1" applyAlignment="1">
      <alignment horizontal="left"/>
    </xf>
    <xf numFmtId="164" fontId="1" fillId="0" borderId="8" xfId="1" applyNumberFormat="1" applyFont="1" applyBorder="1" applyAlignment="1">
      <alignment horizontal="left"/>
    </xf>
    <xf numFmtId="164" fontId="1" fillId="0" borderId="9" xfId="1" applyNumberFormat="1" applyFont="1" applyBorder="1" applyAlignment="1">
      <alignment horizontal="left"/>
    </xf>
    <xf numFmtId="164" fontId="1" fillId="0" borderId="7" xfId="1" applyNumberFormat="1" applyFont="1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164" fontId="3" fillId="0" borderId="1" xfId="1" applyNumberFormat="1" applyFont="1" applyBorder="1"/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/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sqref="A1:M1"/>
    </sheetView>
  </sheetViews>
  <sheetFormatPr defaultColWidth="9" defaultRowHeight="24"/>
  <cols>
    <col min="1" max="1" width="22.7109375" style="1" bestFit="1" customWidth="1"/>
    <col min="2" max="13" width="10.140625" style="1" customWidth="1"/>
    <col min="14" max="16384" width="9" style="1"/>
  </cols>
  <sheetData>
    <row r="1" spans="1:13" ht="26.25" customHeight="1">
      <c r="A1" s="15" t="s">
        <v>102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4" customHeight="1">
      <c r="A2" s="16" t="s">
        <v>0</v>
      </c>
      <c r="B2" s="21" t="s">
        <v>6</v>
      </c>
      <c r="C2" s="22"/>
      <c r="D2" s="22"/>
      <c r="E2" s="21" t="s">
        <v>7</v>
      </c>
      <c r="F2" s="22"/>
      <c r="G2" s="23"/>
      <c r="H2" s="19" t="s">
        <v>1</v>
      </c>
      <c r="I2" s="19"/>
      <c r="J2" s="19"/>
      <c r="K2" s="18" t="s">
        <v>3</v>
      </c>
      <c r="L2" s="19"/>
      <c r="M2" s="20"/>
    </row>
    <row r="3" spans="1:13" ht="23.25" customHeight="1">
      <c r="A3" s="17"/>
      <c r="B3" s="13" t="s">
        <v>4</v>
      </c>
      <c r="C3" s="13" t="s">
        <v>5</v>
      </c>
      <c r="D3" s="13" t="s">
        <v>3</v>
      </c>
      <c r="E3" s="13" t="s">
        <v>4</v>
      </c>
      <c r="F3" s="13" t="s">
        <v>5</v>
      </c>
      <c r="G3" s="13" t="s">
        <v>3</v>
      </c>
      <c r="H3" s="13" t="s">
        <v>4</v>
      </c>
      <c r="I3" s="13" t="s">
        <v>5</v>
      </c>
      <c r="J3" s="13" t="s">
        <v>3</v>
      </c>
      <c r="K3" s="13" t="s">
        <v>4</v>
      </c>
      <c r="L3" s="13" t="s">
        <v>5</v>
      </c>
      <c r="M3" s="13" t="s">
        <v>3</v>
      </c>
    </row>
    <row r="4" spans="1:13">
      <c r="A4" s="2" t="s">
        <v>8</v>
      </c>
      <c r="B4" s="5">
        <f>'1_63'!B2</f>
        <v>6756</v>
      </c>
      <c r="C4" s="5">
        <f>'1_63'!B3</f>
        <v>5320</v>
      </c>
      <c r="D4" s="5">
        <f>SUM(B4:C4)</f>
        <v>12076</v>
      </c>
      <c r="E4" s="5">
        <f>'1_63'!D2</f>
        <v>5180</v>
      </c>
      <c r="F4" s="5">
        <f>'1_63'!D3</f>
        <v>4458</v>
      </c>
      <c r="G4" s="5">
        <f>SUM(E4:F4)</f>
        <v>9638</v>
      </c>
      <c r="H4" s="5">
        <f>'1_63'!C2</f>
        <v>4907</v>
      </c>
      <c r="I4" s="5">
        <f>'1_63'!C3</f>
        <v>4850</v>
      </c>
      <c r="J4" s="5">
        <f>SUM(H4:I4)</f>
        <v>9757</v>
      </c>
      <c r="K4" s="5">
        <f>SUM(B4,E4,H4)</f>
        <v>16843</v>
      </c>
      <c r="L4" s="5">
        <f>SUM(C4,F4,I4)</f>
        <v>14628</v>
      </c>
      <c r="M4" s="5">
        <f>SUM(K4:L4)</f>
        <v>31471</v>
      </c>
    </row>
    <row r="5" spans="1:13">
      <c r="A5" s="3" t="s">
        <v>9</v>
      </c>
      <c r="B5" s="6">
        <f>'1_63'!B5</f>
        <v>30769</v>
      </c>
      <c r="C5" s="6">
        <f>'1_63'!B6</f>
        <v>26935</v>
      </c>
      <c r="D5" s="6">
        <f t="shared" ref="D5:D22" si="0">SUM(B5:C5)</f>
        <v>57704</v>
      </c>
      <c r="E5" s="6">
        <f>'1_63'!D5</f>
        <v>24254</v>
      </c>
      <c r="F5" s="6">
        <f>'1_63'!D6</f>
        <v>20864</v>
      </c>
      <c r="G5" s="6">
        <f t="shared" ref="G5:G22" si="1">SUM(E5:F5)</f>
        <v>45118</v>
      </c>
      <c r="H5" s="6">
        <f>'1_63'!C5</f>
        <v>22933</v>
      </c>
      <c r="I5" s="6">
        <f>'1_63'!C6</f>
        <v>20969</v>
      </c>
      <c r="J5" s="6">
        <f t="shared" ref="J5:J22" si="2">SUM(H5:I5)</f>
        <v>43902</v>
      </c>
      <c r="K5" s="6">
        <f t="shared" ref="K5:K22" si="3">SUM(B5,E5,H5)</f>
        <v>77956</v>
      </c>
      <c r="L5" s="6">
        <f t="shared" ref="L5:L22" si="4">SUM(C5,F5,I5)</f>
        <v>68768</v>
      </c>
      <c r="M5" s="6">
        <f t="shared" ref="M5:M22" si="5">SUM(K5:L5)</f>
        <v>146724</v>
      </c>
    </row>
    <row r="6" spans="1:13">
      <c r="A6" s="4" t="s">
        <v>10</v>
      </c>
      <c r="B6" s="7">
        <f>'1_63'!B8</f>
        <v>40176</v>
      </c>
      <c r="C6" s="7">
        <f>'1_63'!B9</f>
        <v>33871</v>
      </c>
      <c r="D6" s="7">
        <f t="shared" si="0"/>
        <v>74047</v>
      </c>
      <c r="E6" s="7">
        <f>'1_63'!D8</f>
        <v>25630</v>
      </c>
      <c r="F6" s="7">
        <f>'1_63'!D9</f>
        <v>24655</v>
      </c>
      <c r="G6" s="7">
        <f t="shared" si="1"/>
        <v>50285</v>
      </c>
      <c r="H6" s="7">
        <f>'1_63'!C8</f>
        <v>28146</v>
      </c>
      <c r="I6" s="7">
        <f>'1_63'!C9</f>
        <v>21806</v>
      </c>
      <c r="J6" s="7">
        <f t="shared" si="2"/>
        <v>49952</v>
      </c>
      <c r="K6" s="7">
        <f t="shared" si="3"/>
        <v>93952</v>
      </c>
      <c r="L6" s="7">
        <f t="shared" si="4"/>
        <v>80332</v>
      </c>
      <c r="M6" s="7">
        <f t="shared" si="5"/>
        <v>174284</v>
      </c>
    </row>
    <row r="7" spans="1:13" s="9" customFormat="1">
      <c r="A7" s="12" t="s">
        <v>85</v>
      </c>
      <c r="B7" s="8">
        <f>SUM(B4:B6)</f>
        <v>77701</v>
      </c>
      <c r="C7" s="8">
        <f t="shared" ref="C7:I7" si="6">SUM(C4:C6)</f>
        <v>66126</v>
      </c>
      <c r="D7" s="8">
        <f t="shared" si="0"/>
        <v>143827</v>
      </c>
      <c r="E7" s="8">
        <f t="shared" si="6"/>
        <v>55064</v>
      </c>
      <c r="F7" s="8">
        <f t="shared" si="6"/>
        <v>49977</v>
      </c>
      <c r="G7" s="8">
        <f t="shared" si="1"/>
        <v>105041</v>
      </c>
      <c r="H7" s="8">
        <f t="shared" si="6"/>
        <v>55986</v>
      </c>
      <c r="I7" s="8">
        <f t="shared" si="6"/>
        <v>47625</v>
      </c>
      <c r="J7" s="8">
        <f t="shared" si="2"/>
        <v>103611</v>
      </c>
      <c r="K7" s="8">
        <f t="shared" si="3"/>
        <v>188751</v>
      </c>
      <c r="L7" s="8">
        <f t="shared" si="4"/>
        <v>163728</v>
      </c>
      <c r="M7" s="8">
        <f t="shared" si="5"/>
        <v>352479</v>
      </c>
    </row>
    <row r="8" spans="1:13">
      <c r="A8" s="2" t="s">
        <v>89</v>
      </c>
      <c r="B8" s="5">
        <f>'1_63'!B14</f>
        <v>40128</v>
      </c>
      <c r="C8" s="5">
        <f>'1_63'!B15</f>
        <v>39659</v>
      </c>
      <c r="D8" s="5">
        <f t="shared" si="0"/>
        <v>79787</v>
      </c>
      <c r="E8" s="5">
        <f>'1_63'!D14</f>
        <v>30215</v>
      </c>
      <c r="F8" s="5">
        <f>'1_63'!D15</f>
        <v>27774</v>
      </c>
      <c r="G8" s="5">
        <f t="shared" si="1"/>
        <v>57989</v>
      </c>
      <c r="H8" s="5">
        <f>'1_63'!C14</f>
        <v>47066</v>
      </c>
      <c r="I8" s="5">
        <f>'1_63'!C15</f>
        <v>27490</v>
      </c>
      <c r="J8" s="5">
        <f t="shared" si="2"/>
        <v>74556</v>
      </c>
      <c r="K8" s="5">
        <f t="shared" si="3"/>
        <v>117409</v>
      </c>
      <c r="L8" s="5">
        <f t="shared" si="4"/>
        <v>94923</v>
      </c>
      <c r="M8" s="5">
        <f t="shared" si="5"/>
        <v>212332</v>
      </c>
    </row>
    <row r="9" spans="1:13">
      <c r="A9" s="3" t="s">
        <v>90</v>
      </c>
      <c r="B9" s="6">
        <f>'1_63'!B17</f>
        <v>34379</v>
      </c>
      <c r="C9" s="6">
        <f>'1_63'!B18</f>
        <v>30862</v>
      </c>
      <c r="D9" s="6">
        <f t="shared" si="0"/>
        <v>65241</v>
      </c>
      <c r="E9" s="6">
        <f>'1_63'!D17</f>
        <v>27627</v>
      </c>
      <c r="F9" s="6">
        <f>'1_63'!D18</f>
        <v>23461</v>
      </c>
      <c r="G9" s="6">
        <f t="shared" si="1"/>
        <v>51088</v>
      </c>
      <c r="H9" s="6">
        <f>'1_63'!C17</f>
        <v>68271</v>
      </c>
      <c r="I9" s="6">
        <f>'1_63'!C18</f>
        <v>33179</v>
      </c>
      <c r="J9" s="6">
        <f t="shared" si="2"/>
        <v>101450</v>
      </c>
      <c r="K9" s="6">
        <f t="shared" si="3"/>
        <v>130277</v>
      </c>
      <c r="L9" s="6">
        <f t="shared" si="4"/>
        <v>87502</v>
      </c>
      <c r="M9" s="6">
        <f t="shared" si="5"/>
        <v>217779</v>
      </c>
    </row>
    <row r="10" spans="1:13">
      <c r="A10" s="3" t="s">
        <v>91</v>
      </c>
      <c r="B10" s="6">
        <f>'1_63'!B20</f>
        <v>29591</v>
      </c>
      <c r="C10" s="6">
        <f>'1_63'!B21</f>
        <v>25456</v>
      </c>
      <c r="D10" s="6">
        <f t="shared" si="0"/>
        <v>55047</v>
      </c>
      <c r="E10" s="6">
        <f>'1_63'!D20</f>
        <v>23150</v>
      </c>
      <c r="F10" s="6">
        <f>'1_63'!D21</f>
        <v>21271</v>
      </c>
      <c r="G10" s="6">
        <f t="shared" si="1"/>
        <v>44421</v>
      </c>
      <c r="H10" s="6">
        <f>'1_63'!C20</f>
        <v>56885</v>
      </c>
      <c r="I10" s="6">
        <f>'1_63'!C21</f>
        <v>39054</v>
      </c>
      <c r="J10" s="6">
        <f t="shared" si="2"/>
        <v>95939</v>
      </c>
      <c r="K10" s="6">
        <f t="shared" si="3"/>
        <v>109626</v>
      </c>
      <c r="L10" s="6">
        <f t="shared" si="4"/>
        <v>85781</v>
      </c>
      <c r="M10" s="6">
        <f t="shared" si="5"/>
        <v>195407</v>
      </c>
    </row>
    <row r="11" spans="1:13">
      <c r="A11" s="3" t="s">
        <v>92</v>
      </c>
      <c r="B11" s="6">
        <f>'1_63'!B23</f>
        <v>23304</v>
      </c>
      <c r="C11" s="6">
        <f>'1_63'!B24</f>
        <v>21158</v>
      </c>
      <c r="D11" s="6">
        <f t="shared" si="0"/>
        <v>44462</v>
      </c>
      <c r="E11" s="6">
        <f>'1_63'!D23</f>
        <v>21207</v>
      </c>
      <c r="F11" s="6">
        <f>'1_63'!D24</f>
        <v>19667</v>
      </c>
      <c r="G11" s="6">
        <f t="shared" si="1"/>
        <v>40874</v>
      </c>
      <c r="H11" s="6">
        <f>'1_63'!C23</f>
        <v>60544</v>
      </c>
      <c r="I11" s="6">
        <f>'1_63'!C24</f>
        <v>42051</v>
      </c>
      <c r="J11" s="6">
        <f t="shared" si="2"/>
        <v>102595</v>
      </c>
      <c r="K11" s="6">
        <f t="shared" si="3"/>
        <v>105055</v>
      </c>
      <c r="L11" s="6">
        <f t="shared" si="4"/>
        <v>82876</v>
      </c>
      <c r="M11" s="6">
        <f t="shared" si="5"/>
        <v>187931</v>
      </c>
    </row>
    <row r="12" spans="1:13">
      <c r="A12" s="3" t="s">
        <v>93</v>
      </c>
      <c r="B12" s="6">
        <f>'1_63'!B26</f>
        <v>22401</v>
      </c>
      <c r="C12" s="6">
        <f>'1_63'!B27</f>
        <v>19231</v>
      </c>
      <c r="D12" s="6">
        <f t="shared" si="0"/>
        <v>41632</v>
      </c>
      <c r="E12" s="6">
        <f>'1_63'!D26</f>
        <v>19038</v>
      </c>
      <c r="F12" s="6">
        <f>'1_63'!D27</f>
        <v>17659</v>
      </c>
      <c r="G12" s="6">
        <f t="shared" si="1"/>
        <v>36697</v>
      </c>
      <c r="H12" s="6">
        <f>'1_63'!C26</f>
        <v>67870</v>
      </c>
      <c r="I12" s="6">
        <f>'1_63'!C27</f>
        <v>49278</v>
      </c>
      <c r="J12" s="6">
        <f t="shared" si="2"/>
        <v>117148</v>
      </c>
      <c r="K12" s="6">
        <f t="shared" si="3"/>
        <v>109309</v>
      </c>
      <c r="L12" s="6">
        <f t="shared" si="4"/>
        <v>86168</v>
      </c>
      <c r="M12" s="6">
        <f t="shared" si="5"/>
        <v>195477</v>
      </c>
    </row>
    <row r="13" spans="1:13">
      <c r="A13" s="4" t="s">
        <v>94</v>
      </c>
      <c r="B13" s="7">
        <f>'1_63'!B29</f>
        <v>19744</v>
      </c>
      <c r="C13" s="7">
        <f>'1_63'!B30</f>
        <v>15720</v>
      </c>
      <c r="D13" s="7">
        <f t="shared" si="0"/>
        <v>35464</v>
      </c>
      <c r="E13" s="7">
        <f>'1_63'!D29</f>
        <v>16418</v>
      </c>
      <c r="F13" s="7">
        <f>'1_63'!D30</f>
        <v>15424</v>
      </c>
      <c r="G13" s="7">
        <f t="shared" si="1"/>
        <v>31842</v>
      </c>
      <c r="H13" s="7">
        <f>'1_63'!C29</f>
        <v>70454</v>
      </c>
      <c r="I13" s="7">
        <f>'1_63'!C30</f>
        <v>55522</v>
      </c>
      <c r="J13" s="7">
        <f t="shared" si="2"/>
        <v>125976</v>
      </c>
      <c r="K13" s="7">
        <f t="shared" si="3"/>
        <v>106616</v>
      </c>
      <c r="L13" s="7">
        <f t="shared" si="4"/>
        <v>86666</v>
      </c>
      <c r="M13" s="7">
        <f t="shared" si="5"/>
        <v>193282</v>
      </c>
    </row>
    <row r="14" spans="1:13" s="9" customFormat="1">
      <c r="A14" s="10" t="s">
        <v>86</v>
      </c>
      <c r="B14" s="8">
        <f>SUM(B8:B13)</f>
        <v>169547</v>
      </c>
      <c r="C14" s="8">
        <f t="shared" ref="C14:L14" si="7">SUM(C8:C13)</f>
        <v>152086</v>
      </c>
      <c r="D14" s="8">
        <f t="shared" si="7"/>
        <v>321633</v>
      </c>
      <c r="E14" s="8">
        <f t="shared" si="7"/>
        <v>137655</v>
      </c>
      <c r="F14" s="8">
        <f t="shared" si="7"/>
        <v>125256</v>
      </c>
      <c r="G14" s="8">
        <f t="shared" si="7"/>
        <v>262911</v>
      </c>
      <c r="H14" s="8">
        <f t="shared" si="7"/>
        <v>371090</v>
      </c>
      <c r="I14" s="8">
        <f t="shared" si="7"/>
        <v>246574</v>
      </c>
      <c r="J14" s="8">
        <f t="shared" si="7"/>
        <v>617664</v>
      </c>
      <c r="K14" s="8">
        <f t="shared" si="7"/>
        <v>678292</v>
      </c>
      <c r="L14" s="8">
        <f t="shared" si="7"/>
        <v>523916</v>
      </c>
      <c r="M14" s="8">
        <f>SUM(M8:M13)</f>
        <v>1202208</v>
      </c>
    </row>
    <row r="15" spans="1:13">
      <c r="A15" s="2" t="s">
        <v>95</v>
      </c>
      <c r="B15" s="5">
        <f>'1_63'!B35</f>
        <v>18805</v>
      </c>
      <c r="C15" s="5">
        <f>'1_63'!B36</f>
        <v>16732</v>
      </c>
      <c r="D15" s="5">
        <f t="shared" si="0"/>
        <v>35537</v>
      </c>
      <c r="E15" s="5">
        <f>'1_63'!D35</f>
        <v>20459</v>
      </c>
      <c r="F15" s="5">
        <f>'1_63'!D36</f>
        <v>18477</v>
      </c>
      <c r="G15" s="5">
        <f t="shared" si="1"/>
        <v>38936</v>
      </c>
      <c r="H15" s="5">
        <f>'1_63'!C35</f>
        <v>75898</v>
      </c>
      <c r="I15" s="5">
        <f>'1_63'!C36</f>
        <v>62063</v>
      </c>
      <c r="J15" s="5">
        <f t="shared" si="2"/>
        <v>137961</v>
      </c>
      <c r="K15" s="5">
        <f t="shared" si="3"/>
        <v>115162</v>
      </c>
      <c r="L15" s="5">
        <f t="shared" si="4"/>
        <v>97272</v>
      </c>
      <c r="M15" s="5">
        <f t="shared" si="5"/>
        <v>212434</v>
      </c>
    </row>
    <row r="16" spans="1:13">
      <c r="A16" s="3" t="s">
        <v>96</v>
      </c>
      <c r="B16" s="6">
        <f>'1_63'!B38</f>
        <v>17382</v>
      </c>
      <c r="C16" s="6">
        <f>'1_63'!B39</f>
        <v>15224</v>
      </c>
      <c r="D16" s="6">
        <f t="shared" si="0"/>
        <v>32606</v>
      </c>
      <c r="E16" s="6">
        <f>'1_63'!D38</f>
        <v>18485</v>
      </c>
      <c r="F16" s="6">
        <f>'1_63'!D39</f>
        <v>16399</v>
      </c>
      <c r="G16" s="6">
        <f t="shared" si="1"/>
        <v>34884</v>
      </c>
      <c r="H16" s="6">
        <f>'1_63'!C38</f>
        <v>70798</v>
      </c>
      <c r="I16" s="6">
        <f>'1_63'!C39</f>
        <v>62398</v>
      </c>
      <c r="J16" s="6">
        <f t="shared" si="2"/>
        <v>133196</v>
      </c>
      <c r="K16" s="6">
        <f t="shared" si="3"/>
        <v>106665</v>
      </c>
      <c r="L16" s="6">
        <f t="shared" si="4"/>
        <v>94021</v>
      </c>
      <c r="M16" s="6">
        <f t="shared" si="5"/>
        <v>200686</v>
      </c>
    </row>
    <row r="17" spans="1:13">
      <c r="A17" s="4" t="s">
        <v>97</v>
      </c>
      <c r="B17" s="7">
        <f>'1_63'!B41</f>
        <v>16372</v>
      </c>
      <c r="C17" s="7">
        <f>'1_63'!B42</f>
        <v>14833</v>
      </c>
      <c r="D17" s="7">
        <f t="shared" si="0"/>
        <v>31205</v>
      </c>
      <c r="E17" s="7">
        <f>'1_63'!D41</f>
        <v>17586</v>
      </c>
      <c r="F17" s="7">
        <f>'1_63'!D42</f>
        <v>13509</v>
      </c>
      <c r="G17" s="7">
        <f t="shared" si="1"/>
        <v>31095</v>
      </c>
      <c r="H17" s="7">
        <f>'1_63'!C41</f>
        <v>66104</v>
      </c>
      <c r="I17" s="7">
        <f>'1_63'!C42</f>
        <v>60631</v>
      </c>
      <c r="J17" s="7">
        <f t="shared" si="2"/>
        <v>126735</v>
      </c>
      <c r="K17" s="7">
        <f t="shared" si="3"/>
        <v>100062</v>
      </c>
      <c r="L17" s="7">
        <f t="shared" si="4"/>
        <v>88973</v>
      </c>
      <c r="M17" s="7">
        <f t="shared" si="5"/>
        <v>189035</v>
      </c>
    </row>
    <row r="18" spans="1:13" s="9" customFormat="1">
      <c r="A18" s="10" t="s">
        <v>87</v>
      </c>
      <c r="B18" s="8">
        <f>SUM(B15:B17)</f>
        <v>52559</v>
      </c>
      <c r="C18" s="8">
        <f t="shared" ref="C18:I18" si="8">SUM(C15:C17)</f>
        <v>46789</v>
      </c>
      <c r="D18" s="8">
        <f t="shared" si="0"/>
        <v>99348</v>
      </c>
      <c r="E18" s="8">
        <f t="shared" si="8"/>
        <v>56530</v>
      </c>
      <c r="F18" s="8">
        <f t="shared" si="8"/>
        <v>48385</v>
      </c>
      <c r="G18" s="8">
        <f t="shared" si="1"/>
        <v>104915</v>
      </c>
      <c r="H18" s="8">
        <f t="shared" si="8"/>
        <v>212800</v>
      </c>
      <c r="I18" s="8">
        <f t="shared" si="8"/>
        <v>185092</v>
      </c>
      <c r="J18" s="8">
        <f t="shared" si="2"/>
        <v>397892</v>
      </c>
      <c r="K18" s="8">
        <f t="shared" si="3"/>
        <v>321889</v>
      </c>
      <c r="L18" s="8">
        <f t="shared" si="4"/>
        <v>280266</v>
      </c>
      <c r="M18" s="8">
        <f t="shared" si="5"/>
        <v>602155</v>
      </c>
    </row>
    <row r="19" spans="1:13">
      <c r="A19" s="2" t="s">
        <v>98</v>
      </c>
      <c r="B19" s="5">
        <f>SUM('1_63'!B47,'1_63'!B56)</f>
        <v>8474</v>
      </c>
      <c r="C19" s="5">
        <f>SUM('1_63'!B48,'1_63'!B57)</f>
        <v>11032</v>
      </c>
      <c r="D19" s="5">
        <f t="shared" si="0"/>
        <v>19506</v>
      </c>
      <c r="E19" s="5">
        <f>SUM('1_63'!D47,'1_63'!D56)</f>
        <v>10366</v>
      </c>
      <c r="F19" s="5">
        <f>SUM('1_63'!D48,'1_63'!D57)</f>
        <v>8719</v>
      </c>
      <c r="G19" s="5">
        <f t="shared" si="1"/>
        <v>19085</v>
      </c>
      <c r="H19" s="5">
        <f>SUM('1_63'!C47,'1_63'!C56)</f>
        <v>39044</v>
      </c>
      <c r="I19" s="5">
        <f>SUM('1_63'!C48,'1_63'!C57)</f>
        <v>47298</v>
      </c>
      <c r="J19" s="5">
        <f t="shared" si="2"/>
        <v>86342</v>
      </c>
      <c r="K19" s="5">
        <f t="shared" si="3"/>
        <v>57884</v>
      </c>
      <c r="L19" s="5">
        <f t="shared" si="4"/>
        <v>67049</v>
      </c>
      <c r="M19" s="5">
        <f t="shared" si="5"/>
        <v>124933</v>
      </c>
    </row>
    <row r="20" spans="1:13">
      <c r="A20" s="3" t="s">
        <v>99</v>
      </c>
      <c r="B20" s="6">
        <f>SUM('1_63'!B50,'1_63'!B59)</f>
        <v>8489</v>
      </c>
      <c r="C20" s="6">
        <f>SUM('1_63'!B51,'1_63'!B60)</f>
        <v>11714</v>
      </c>
      <c r="D20" s="6">
        <f t="shared" si="0"/>
        <v>20203</v>
      </c>
      <c r="E20" s="6">
        <f>SUM('1_63'!D50,'1_63'!D59)</f>
        <v>12773</v>
      </c>
      <c r="F20" s="6">
        <f>SUM('1_63'!D51,'1_63'!D60)</f>
        <v>6531</v>
      </c>
      <c r="G20" s="6">
        <f t="shared" si="1"/>
        <v>19304</v>
      </c>
      <c r="H20" s="6">
        <f>SUM('1_63'!C50,'1_63'!C59)</f>
        <v>34108</v>
      </c>
      <c r="I20" s="6">
        <f>SUM('1_63'!C51,'1_63'!C60)</f>
        <v>46775</v>
      </c>
      <c r="J20" s="6">
        <f t="shared" si="2"/>
        <v>80883</v>
      </c>
      <c r="K20" s="6">
        <f t="shared" si="3"/>
        <v>55370</v>
      </c>
      <c r="L20" s="6">
        <f t="shared" si="4"/>
        <v>65020</v>
      </c>
      <c r="M20" s="6">
        <f t="shared" si="5"/>
        <v>120390</v>
      </c>
    </row>
    <row r="21" spans="1:13">
      <c r="A21" s="4" t="s">
        <v>100</v>
      </c>
      <c r="B21" s="7">
        <f>SUM('1_63'!B53,'1_63'!B62)</f>
        <v>8783</v>
      </c>
      <c r="C21" s="7">
        <f>SUM('1_63'!B54,'1_63'!B63)</f>
        <v>11578</v>
      </c>
      <c r="D21" s="7">
        <f t="shared" si="0"/>
        <v>20361</v>
      </c>
      <c r="E21" s="7">
        <f>SUM('1_63'!D53,'1_63'!D62)</f>
        <v>13664</v>
      </c>
      <c r="F21" s="7">
        <f>SUM('1_63'!D54,'1_63'!D63)</f>
        <v>5814</v>
      </c>
      <c r="G21" s="7">
        <f t="shared" si="1"/>
        <v>19478</v>
      </c>
      <c r="H21" s="7">
        <f>SUM('1_63'!C53,'1_63'!C62)</f>
        <v>32837</v>
      </c>
      <c r="I21" s="7">
        <f>SUM('1_63'!C54,'1_63'!C63)</f>
        <v>48973</v>
      </c>
      <c r="J21" s="7">
        <f t="shared" si="2"/>
        <v>81810</v>
      </c>
      <c r="K21" s="7">
        <f t="shared" si="3"/>
        <v>55284</v>
      </c>
      <c r="L21" s="7">
        <f t="shared" si="4"/>
        <v>66365</v>
      </c>
      <c r="M21" s="7">
        <f t="shared" si="5"/>
        <v>121649</v>
      </c>
    </row>
    <row r="22" spans="1:13" s="9" customFormat="1">
      <c r="A22" s="11" t="s">
        <v>88</v>
      </c>
      <c r="B22" s="8">
        <f>SUM(B19:B21)</f>
        <v>25746</v>
      </c>
      <c r="C22" s="8">
        <f t="shared" ref="C22:I22" si="9">SUM(C19:C21)</f>
        <v>34324</v>
      </c>
      <c r="D22" s="8">
        <f t="shared" si="0"/>
        <v>60070</v>
      </c>
      <c r="E22" s="8">
        <f t="shared" si="9"/>
        <v>36803</v>
      </c>
      <c r="F22" s="8">
        <f t="shared" si="9"/>
        <v>21064</v>
      </c>
      <c r="G22" s="8">
        <f t="shared" si="1"/>
        <v>57867</v>
      </c>
      <c r="H22" s="8">
        <f t="shared" si="9"/>
        <v>105989</v>
      </c>
      <c r="I22" s="8">
        <f t="shared" si="9"/>
        <v>143046</v>
      </c>
      <c r="J22" s="8">
        <f t="shared" si="2"/>
        <v>249035</v>
      </c>
      <c r="K22" s="8">
        <f t="shared" si="3"/>
        <v>168538</v>
      </c>
      <c r="L22" s="8">
        <f t="shared" si="4"/>
        <v>198434</v>
      </c>
      <c r="M22" s="8">
        <f t="shared" si="5"/>
        <v>366972</v>
      </c>
    </row>
    <row r="23" spans="1:13" s="9" customFormat="1">
      <c r="A23" s="10" t="s">
        <v>2</v>
      </c>
      <c r="B23" s="8">
        <f>SUM(B22,B18,B14,B7)</f>
        <v>325553</v>
      </c>
      <c r="C23" s="8">
        <f t="shared" ref="C23:M23" si="10">SUM(C22,C18,C14,C7)</f>
        <v>299325</v>
      </c>
      <c r="D23" s="8">
        <f t="shared" si="10"/>
        <v>624878</v>
      </c>
      <c r="E23" s="8">
        <f t="shared" si="10"/>
        <v>286052</v>
      </c>
      <c r="F23" s="8">
        <f t="shared" si="10"/>
        <v>244682</v>
      </c>
      <c r="G23" s="8">
        <f t="shared" si="10"/>
        <v>530734</v>
      </c>
      <c r="H23" s="8">
        <f t="shared" si="10"/>
        <v>745865</v>
      </c>
      <c r="I23" s="8">
        <f t="shared" si="10"/>
        <v>622337</v>
      </c>
      <c r="J23" s="8">
        <f t="shared" si="10"/>
        <v>1368202</v>
      </c>
      <c r="K23" s="8">
        <f t="shared" si="10"/>
        <v>1357470</v>
      </c>
      <c r="L23" s="8">
        <f t="shared" si="10"/>
        <v>1166344</v>
      </c>
      <c r="M23" s="8">
        <f t="shared" si="10"/>
        <v>2523814</v>
      </c>
    </row>
  </sheetData>
  <mergeCells count="6">
    <mergeCell ref="A1:M1"/>
    <mergeCell ref="A2:A3"/>
    <mergeCell ref="K2:M2"/>
    <mergeCell ref="B2:D2"/>
    <mergeCell ref="E2:G2"/>
    <mergeCell ref="H2:J2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  <headerFooter>
    <oddHeader>&amp;C&amp;"TH SarabunPSK,ธรรมดา"&amp;16 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RowHeight="15"/>
  <cols>
    <col min="1" max="1" width="34.28515625" bestFit="1" customWidth="1"/>
    <col min="2" max="2" width="24.42578125" customWidth="1"/>
    <col min="3" max="3" width="26.140625" customWidth="1"/>
    <col min="4" max="4" width="27.42578125" customWidth="1"/>
    <col min="5" max="5" width="19.42578125" customWidth="1"/>
    <col min="6" max="6" width="8.7109375" style="14"/>
  </cols>
  <sheetData>
    <row r="1" spans="1:6">
      <c r="A1" t="s">
        <v>11</v>
      </c>
      <c r="B1" t="s">
        <v>12</v>
      </c>
      <c r="C1" t="s">
        <v>13</v>
      </c>
      <c r="D1" t="s">
        <v>14</v>
      </c>
      <c r="E1" t="s">
        <v>15</v>
      </c>
      <c r="F1" s="14" t="s">
        <v>101</v>
      </c>
    </row>
    <row r="2" spans="1:6">
      <c r="A2" t="s">
        <v>16</v>
      </c>
      <c r="B2">
        <v>6756</v>
      </c>
      <c r="C2">
        <v>4907</v>
      </c>
      <c r="D2">
        <v>5180</v>
      </c>
      <c r="E2">
        <v>36510</v>
      </c>
      <c r="F2" s="14">
        <v>0</v>
      </c>
    </row>
    <row r="3" spans="1:6">
      <c r="A3" t="s">
        <v>17</v>
      </c>
      <c r="B3">
        <v>5320</v>
      </c>
      <c r="C3">
        <v>4850</v>
      </c>
      <c r="D3">
        <v>4458</v>
      </c>
      <c r="E3">
        <v>34782</v>
      </c>
      <c r="F3" s="14">
        <v>0</v>
      </c>
    </row>
    <row r="4" spans="1:6">
      <c r="A4" t="s">
        <v>18</v>
      </c>
      <c r="B4">
        <v>12076</v>
      </c>
      <c r="C4">
        <v>9757</v>
      </c>
      <c r="D4">
        <v>9638</v>
      </c>
      <c r="E4">
        <v>71292</v>
      </c>
      <c r="F4" s="14">
        <v>0</v>
      </c>
    </row>
    <row r="5" spans="1:6">
      <c r="A5" t="s">
        <v>19</v>
      </c>
      <c r="B5">
        <v>30769</v>
      </c>
      <c r="C5">
        <v>22933</v>
      </c>
      <c r="D5">
        <v>24254</v>
      </c>
      <c r="E5">
        <v>198213</v>
      </c>
      <c r="F5" s="14">
        <v>0</v>
      </c>
    </row>
    <row r="6" spans="1:6">
      <c r="A6" t="s">
        <v>20</v>
      </c>
      <c r="B6">
        <v>26935</v>
      </c>
      <c r="C6">
        <v>20969</v>
      </c>
      <c r="D6">
        <v>20864</v>
      </c>
      <c r="E6">
        <v>185702</v>
      </c>
      <c r="F6" s="14">
        <v>0</v>
      </c>
    </row>
    <row r="7" spans="1:6">
      <c r="A7" t="s">
        <v>21</v>
      </c>
      <c r="B7">
        <v>57704</v>
      </c>
      <c r="C7">
        <v>43902</v>
      </c>
      <c r="D7">
        <v>45118</v>
      </c>
      <c r="E7">
        <v>383915</v>
      </c>
      <c r="F7" s="14">
        <v>0</v>
      </c>
    </row>
    <row r="8" spans="1:6">
      <c r="A8" t="s">
        <v>22</v>
      </c>
      <c r="B8">
        <v>40176</v>
      </c>
      <c r="C8">
        <v>28146</v>
      </c>
      <c r="D8">
        <v>25630</v>
      </c>
      <c r="E8">
        <v>217592</v>
      </c>
      <c r="F8" s="14">
        <v>0</v>
      </c>
    </row>
    <row r="9" spans="1:6">
      <c r="A9" t="s">
        <v>23</v>
      </c>
      <c r="B9">
        <v>33871</v>
      </c>
      <c r="C9">
        <v>21806</v>
      </c>
      <c r="D9">
        <v>24655</v>
      </c>
      <c r="E9">
        <v>203161</v>
      </c>
      <c r="F9" s="14">
        <v>0</v>
      </c>
    </row>
    <row r="10" spans="1:6">
      <c r="A10" t="s">
        <v>24</v>
      </c>
      <c r="B10">
        <v>74047</v>
      </c>
      <c r="C10">
        <v>49952</v>
      </c>
      <c r="D10">
        <v>50285</v>
      </c>
      <c r="E10">
        <v>420753</v>
      </c>
      <c r="F10" s="14">
        <v>0</v>
      </c>
    </row>
    <row r="11" spans="1:6">
      <c r="A11" t="s">
        <v>25</v>
      </c>
      <c r="B11">
        <v>77701</v>
      </c>
      <c r="C11">
        <v>55986</v>
      </c>
      <c r="D11">
        <v>55064</v>
      </c>
      <c r="E11">
        <v>452315</v>
      </c>
      <c r="F11" s="14">
        <v>0</v>
      </c>
    </row>
    <row r="12" spans="1:6">
      <c r="A12" t="s">
        <v>26</v>
      </c>
      <c r="B12">
        <v>66126</v>
      </c>
      <c r="C12">
        <v>47625</v>
      </c>
      <c r="D12">
        <v>49977</v>
      </c>
      <c r="E12">
        <v>423645</v>
      </c>
      <c r="F12" s="14">
        <v>0</v>
      </c>
    </row>
    <row r="13" spans="1:6">
      <c r="A13" t="s">
        <v>27</v>
      </c>
      <c r="B13">
        <v>143827</v>
      </c>
      <c r="C13">
        <v>103611</v>
      </c>
      <c r="D13">
        <v>105041</v>
      </c>
      <c r="E13">
        <v>875960</v>
      </c>
      <c r="F13" s="14">
        <v>0</v>
      </c>
    </row>
    <row r="14" spans="1:6">
      <c r="A14" t="s">
        <v>28</v>
      </c>
      <c r="B14">
        <v>40128</v>
      </c>
      <c r="C14">
        <v>47066</v>
      </c>
      <c r="D14">
        <v>30215</v>
      </c>
      <c r="E14">
        <v>257877</v>
      </c>
      <c r="F14" s="14">
        <v>0</v>
      </c>
    </row>
    <row r="15" spans="1:6">
      <c r="A15" t="s">
        <v>29</v>
      </c>
      <c r="B15">
        <v>39659</v>
      </c>
      <c r="C15">
        <v>27490</v>
      </c>
      <c r="D15">
        <v>27774</v>
      </c>
      <c r="E15">
        <v>236724</v>
      </c>
      <c r="F15" s="14">
        <v>1</v>
      </c>
    </row>
    <row r="16" spans="1:6">
      <c r="A16" t="s">
        <v>30</v>
      </c>
      <c r="B16">
        <v>79787</v>
      </c>
      <c r="C16">
        <v>74556</v>
      </c>
      <c r="D16">
        <v>57989</v>
      </c>
      <c r="E16">
        <v>494601</v>
      </c>
      <c r="F16" s="14">
        <v>1</v>
      </c>
    </row>
    <row r="17" spans="1:6">
      <c r="A17" t="s">
        <v>31</v>
      </c>
      <c r="B17">
        <v>34379</v>
      </c>
      <c r="C17">
        <v>68271</v>
      </c>
      <c r="D17">
        <v>27627</v>
      </c>
      <c r="E17">
        <v>271673</v>
      </c>
      <c r="F17" s="14">
        <v>0</v>
      </c>
    </row>
    <row r="18" spans="1:6">
      <c r="A18" t="s">
        <v>32</v>
      </c>
      <c r="B18">
        <v>30862</v>
      </c>
      <c r="C18">
        <v>33179</v>
      </c>
      <c r="D18">
        <v>23461</v>
      </c>
      <c r="E18">
        <v>251654</v>
      </c>
      <c r="F18" s="14">
        <v>0</v>
      </c>
    </row>
    <row r="19" spans="1:6">
      <c r="A19" t="s">
        <v>33</v>
      </c>
      <c r="B19">
        <v>65241</v>
      </c>
      <c r="C19">
        <v>101450</v>
      </c>
      <c r="D19">
        <v>51088</v>
      </c>
      <c r="E19">
        <v>523327</v>
      </c>
      <c r="F19" s="14">
        <v>0</v>
      </c>
    </row>
    <row r="20" spans="1:6">
      <c r="A20" t="s">
        <v>34</v>
      </c>
      <c r="B20">
        <v>29591</v>
      </c>
      <c r="C20">
        <v>56885</v>
      </c>
      <c r="D20">
        <v>23150</v>
      </c>
      <c r="E20">
        <v>272252</v>
      </c>
      <c r="F20" s="14">
        <v>1</v>
      </c>
    </row>
    <row r="21" spans="1:6">
      <c r="A21" t="s">
        <v>35</v>
      </c>
      <c r="B21">
        <v>25456</v>
      </c>
      <c r="C21">
        <v>39054</v>
      </c>
      <c r="D21">
        <v>21271</v>
      </c>
      <c r="E21">
        <v>251716</v>
      </c>
      <c r="F21" s="14">
        <v>1</v>
      </c>
    </row>
    <row r="22" spans="1:6">
      <c r="A22" t="s">
        <v>36</v>
      </c>
      <c r="B22">
        <v>55047</v>
      </c>
      <c r="C22">
        <v>95939</v>
      </c>
      <c r="D22">
        <v>44421</v>
      </c>
      <c r="E22">
        <v>523968</v>
      </c>
      <c r="F22" s="14">
        <v>2</v>
      </c>
    </row>
    <row r="23" spans="1:6">
      <c r="A23" t="s">
        <v>37</v>
      </c>
      <c r="B23">
        <v>23304</v>
      </c>
      <c r="C23">
        <v>60544</v>
      </c>
      <c r="D23">
        <v>21207</v>
      </c>
      <c r="E23">
        <v>259593</v>
      </c>
      <c r="F23" s="14">
        <v>1</v>
      </c>
    </row>
    <row r="24" spans="1:6">
      <c r="A24" t="s">
        <v>38</v>
      </c>
      <c r="B24">
        <v>21158</v>
      </c>
      <c r="C24">
        <v>42051</v>
      </c>
      <c r="D24">
        <v>19667</v>
      </c>
      <c r="E24">
        <v>240182</v>
      </c>
      <c r="F24" s="14">
        <v>0</v>
      </c>
    </row>
    <row r="25" spans="1:6">
      <c r="A25" t="s">
        <v>39</v>
      </c>
      <c r="B25">
        <v>44462</v>
      </c>
      <c r="C25">
        <v>102595</v>
      </c>
      <c r="D25">
        <v>40874</v>
      </c>
      <c r="E25">
        <v>499775</v>
      </c>
      <c r="F25" s="14">
        <v>1</v>
      </c>
    </row>
    <row r="26" spans="1:6">
      <c r="A26" t="s">
        <v>40</v>
      </c>
      <c r="B26">
        <v>22401</v>
      </c>
      <c r="C26">
        <v>67870</v>
      </c>
      <c r="D26">
        <v>19038</v>
      </c>
      <c r="E26">
        <v>265522</v>
      </c>
      <c r="F26" s="14">
        <v>9</v>
      </c>
    </row>
    <row r="27" spans="1:6">
      <c r="A27" t="s">
        <v>41</v>
      </c>
      <c r="B27">
        <v>19231</v>
      </c>
      <c r="C27">
        <v>49278</v>
      </c>
      <c r="D27">
        <v>17659</v>
      </c>
      <c r="E27">
        <v>245058</v>
      </c>
      <c r="F27" s="14">
        <v>5</v>
      </c>
    </row>
    <row r="28" spans="1:6">
      <c r="A28" t="s">
        <v>42</v>
      </c>
      <c r="B28">
        <v>41632</v>
      </c>
      <c r="C28">
        <v>117148</v>
      </c>
      <c r="D28">
        <v>36697</v>
      </c>
      <c r="E28">
        <v>510580</v>
      </c>
      <c r="F28" s="14">
        <v>14</v>
      </c>
    </row>
    <row r="29" spans="1:6">
      <c r="A29" t="s">
        <v>43</v>
      </c>
      <c r="B29">
        <v>19744</v>
      </c>
      <c r="C29">
        <v>70454</v>
      </c>
      <c r="D29">
        <v>16418</v>
      </c>
      <c r="E29">
        <v>266019</v>
      </c>
      <c r="F29" s="14">
        <v>1</v>
      </c>
    </row>
    <row r="30" spans="1:6">
      <c r="A30" t="s">
        <v>44</v>
      </c>
      <c r="B30">
        <v>15720</v>
      </c>
      <c r="C30">
        <v>55522</v>
      </c>
      <c r="D30">
        <v>15424</v>
      </c>
      <c r="E30">
        <v>244872</v>
      </c>
      <c r="F30" s="14">
        <v>2</v>
      </c>
    </row>
    <row r="31" spans="1:6">
      <c r="A31" t="s">
        <v>45</v>
      </c>
      <c r="B31">
        <v>35464</v>
      </c>
      <c r="C31">
        <v>125976</v>
      </c>
      <c r="D31">
        <v>31842</v>
      </c>
      <c r="E31">
        <v>510891</v>
      </c>
      <c r="F31" s="14">
        <v>3</v>
      </c>
    </row>
    <row r="32" spans="1:6">
      <c r="A32" t="s">
        <v>46</v>
      </c>
      <c r="B32">
        <v>169547</v>
      </c>
      <c r="C32">
        <v>371090</v>
      </c>
      <c r="D32">
        <v>137655</v>
      </c>
      <c r="E32">
        <v>1592936</v>
      </c>
      <c r="F32" s="14">
        <v>12</v>
      </c>
    </row>
    <row r="33" spans="1:6">
      <c r="A33" t="s">
        <v>47</v>
      </c>
      <c r="B33">
        <v>152086</v>
      </c>
      <c r="C33">
        <v>246574</v>
      </c>
      <c r="D33">
        <v>125256</v>
      </c>
      <c r="E33">
        <v>1470206</v>
      </c>
      <c r="F33" s="14">
        <v>9</v>
      </c>
    </row>
    <row r="34" spans="1:6">
      <c r="A34" t="s">
        <v>48</v>
      </c>
      <c r="B34">
        <v>321633</v>
      </c>
      <c r="C34">
        <v>617664</v>
      </c>
      <c r="D34">
        <v>262911</v>
      </c>
      <c r="E34">
        <v>3063142</v>
      </c>
      <c r="F34" s="14">
        <v>21</v>
      </c>
    </row>
    <row r="35" spans="1:6">
      <c r="A35" t="s">
        <v>49</v>
      </c>
      <c r="B35">
        <v>18805</v>
      </c>
      <c r="C35">
        <v>75898</v>
      </c>
      <c r="D35">
        <v>20459</v>
      </c>
      <c r="E35">
        <v>290650</v>
      </c>
      <c r="F35" s="14">
        <v>4</v>
      </c>
    </row>
    <row r="36" spans="1:6">
      <c r="A36" t="s">
        <v>50</v>
      </c>
      <c r="B36">
        <v>16732</v>
      </c>
      <c r="C36">
        <v>62063</v>
      </c>
      <c r="D36">
        <v>18477</v>
      </c>
      <c r="E36">
        <v>287163</v>
      </c>
      <c r="F36" s="14">
        <v>1</v>
      </c>
    </row>
    <row r="37" spans="1:6">
      <c r="A37" t="s">
        <v>51</v>
      </c>
      <c r="B37">
        <v>35537</v>
      </c>
      <c r="C37">
        <v>137961</v>
      </c>
      <c r="D37">
        <v>38936</v>
      </c>
      <c r="E37">
        <v>577813</v>
      </c>
      <c r="F37" s="14">
        <v>5</v>
      </c>
    </row>
    <row r="38" spans="1:6">
      <c r="A38" t="s">
        <v>52</v>
      </c>
      <c r="B38">
        <v>17382</v>
      </c>
      <c r="C38">
        <v>70798</v>
      </c>
      <c r="D38">
        <v>18485</v>
      </c>
      <c r="E38">
        <v>281661</v>
      </c>
      <c r="F38" s="14">
        <v>4</v>
      </c>
    </row>
    <row r="39" spans="1:6">
      <c r="A39" t="s">
        <v>53</v>
      </c>
      <c r="B39">
        <v>15224</v>
      </c>
      <c r="C39">
        <v>62398</v>
      </c>
      <c r="D39">
        <v>16399</v>
      </c>
      <c r="E39">
        <v>284650</v>
      </c>
      <c r="F39" s="14">
        <v>5</v>
      </c>
    </row>
    <row r="40" spans="1:6">
      <c r="A40" t="s">
        <v>54</v>
      </c>
      <c r="B40">
        <v>32606</v>
      </c>
      <c r="C40">
        <v>133196</v>
      </c>
      <c r="D40">
        <v>34884</v>
      </c>
      <c r="E40">
        <v>566311</v>
      </c>
      <c r="F40" s="14">
        <v>9</v>
      </c>
    </row>
    <row r="41" spans="1:6">
      <c r="A41" t="s">
        <v>55</v>
      </c>
      <c r="B41">
        <v>16372</v>
      </c>
      <c r="C41">
        <v>66104</v>
      </c>
      <c r="D41">
        <v>17586</v>
      </c>
      <c r="E41">
        <v>265779</v>
      </c>
      <c r="F41" s="14">
        <v>13</v>
      </c>
    </row>
    <row r="42" spans="1:6">
      <c r="A42" t="s">
        <v>56</v>
      </c>
      <c r="B42">
        <v>14833</v>
      </c>
      <c r="C42">
        <v>60631</v>
      </c>
      <c r="D42">
        <v>13509</v>
      </c>
      <c r="E42">
        <v>277787</v>
      </c>
      <c r="F42" s="14">
        <v>8</v>
      </c>
    </row>
    <row r="43" spans="1:6">
      <c r="A43" t="s">
        <v>57</v>
      </c>
      <c r="B43">
        <v>31205</v>
      </c>
      <c r="C43">
        <v>126735</v>
      </c>
      <c r="D43">
        <v>31095</v>
      </c>
      <c r="E43">
        <v>543566</v>
      </c>
      <c r="F43" s="14">
        <v>21</v>
      </c>
    </row>
    <row r="44" spans="1:6">
      <c r="A44" t="s">
        <v>58</v>
      </c>
      <c r="B44">
        <v>52559</v>
      </c>
      <c r="C44">
        <v>212800</v>
      </c>
      <c r="D44">
        <v>56530</v>
      </c>
      <c r="E44">
        <v>838090</v>
      </c>
      <c r="F44" s="14">
        <v>21</v>
      </c>
    </row>
    <row r="45" spans="1:6">
      <c r="A45" t="s">
        <v>59</v>
      </c>
      <c r="B45">
        <v>46789</v>
      </c>
      <c r="C45">
        <v>185092</v>
      </c>
      <c r="D45">
        <v>48385</v>
      </c>
      <c r="E45">
        <v>849600</v>
      </c>
      <c r="F45" s="14">
        <v>14</v>
      </c>
    </row>
    <row r="46" spans="1:6">
      <c r="A46" t="s">
        <v>60</v>
      </c>
      <c r="B46">
        <v>99348</v>
      </c>
      <c r="C46">
        <v>397892</v>
      </c>
      <c r="D46">
        <v>104915</v>
      </c>
      <c r="E46">
        <v>1687690</v>
      </c>
      <c r="F46" s="14">
        <v>35</v>
      </c>
    </row>
    <row r="47" spans="1:6">
      <c r="A47" t="s">
        <v>61</v>
      </c>
      <c r="B47">
        <v>8391</v>
      </c>
      <c r="C47">
        <v>38853</v>
      </c>
      <c r="D47">
        <v>10279</v>
      </c>
      <c r="E47">
        <v>141251</v>
      </c>
      <c r="F47" s="14">
        <v>28</v>
      </c>
    </row>
    <row r="48" spans="1:6">
      <c r="A48" t="s">
        <v>62</v>
      </c>
      <c r="B48">
        <v>10959</v>
      </c>
      <c r="C48">
        <v>47135</v>
      </c>
      <c r="D48">
        <v>8652</v>
      </c>
      <c r="E48">
        <v>209060</v>
      </c>
      <c r="F48" s="14">
        <v>19</v>
      </c>
    </row>
    <row r="49" spans="1:6">
      <c r="A49" t="s">
        <v>63</v>
      </c>
      <c r="B49">
        <v>19350</v>
      </c>
      <c r="C49">
        <v>85988</v>
      </c>
      <c r="D49">
        <v>18931</v>
      </c>
      <c r="E49">
        <v>350311</v>
      </c>
      <c r="F49" s="14">
        <v>47</v>
      </c>
    </row>
    <row r="50" spans="1:6">
      <c r="A50" t="s">
        <v>64</v>
      </c>
      <c r="B50">
        <v>8417</v>
      </c>
      <c r="C50">
        <v>33968</v>
      </c>
      <c r="D50">
        <v>12694</v>
      </c>
      <c r="E50">
        <v>125310</v>
      </c>
      <c r="F50" s="14">
        <v>39</v>
      </c>
    </row>
    <row r="51" spans="1:6">
      <c r="A51" t="s">
        <v>65</v>
      </c>
      <c r="B51">
        <v>11649</v>
      </c>
      <c r="C51">
        <v>46605</v>
      </c>
      <c r="D51">
        <v>6473</v>
      </c>
      <c r="E51">
        <v>193356</v>
      </c>
      <c r="F51" s="14">
        <v>36</v>
      </c>
    </row>
    <row r="52" spans="1:6">
      <c r="A52" t="s">
        <v>66</v>
      </c>
      <c r="B52">
        <v>20066</v>
      </c>
      <c r="C52">
        <v>80573</v>
      </c>
      <c r="D52">
        <v>19167</v>
      </c>
      <c r="E52">
        <v>318666</v>
      </c>
      <c r="F52" s="14">
        <v>75</v>
      </c>
    </row>
    <row r="53" spans="1:6">
      <c r="A53" t="s">
        <v>67</v>
      </c>
      <c r="B53">
        <v>8737</v>
      </c>
      <c r="C53">
        <v>32724</v>
      </c>
      <c r="D53">
        <v>13615</v>
      </c>
      <c r="E53">
        <v>115669</v>
      </c>
      <c r="F53" s="14">
        <v>69</v>
      </c>
    </row>
    <row r="54" spans="1:6">
      <c r="A54" t="s">
        <v>68</v>
      </c>
      <c r="B54">
        <v>11511</v>
      </c>
      <c r="C54">
        <v>48768</v>
      </c>
      <c r="D54">
        <v>5758</v>
      </c>
      <c r="E54">
        <v>185442</v>
      </c>
      <c r="F54" s="14">
        <v>57</v>
      </c>
    </row>
    <row r="55" spans="1:6">
      <c r="A55" t="s">
        <v>69</v>
      </c>
      <c r="B55">
        <v>20248</v>
      </c>
      <c r="C55">
        <v>81492</v>
      </c>
      <c r="D55">
        <v>19373</v>
      </c>
      <c r="E55">
        <v>301111</v>
      </c>
      <c r="F55" s="14">
        <v>126</v>
      </c>
    </row>
    <row r="56" spans="1:6">
      <c r="A56" t="s">
        <v>70</v>
      </c>
      <c r="B56">
        <v>83</v>
      </c>
      <c r="C56">
        <v>191</v>
      </c>
      <c r="D56">
        <v>87</v>
      </c>
      <c r="E56">
        <v>721</v>
      </c>
      <c r="F56" s="14">
        <v>1</v>
      </c>
    </row>
    <row r="57" spans="1:6">
      <c r="A57" t="s">
        <v>71</v>
      </c>
      <c r="B57">
        <v>73</v>
      </c>
      <c r="C57">
        <v>163</v>
      </c>
      <c r="D57">
        <v>67</v>
      </c>
      <c r="E57">
        <v>665</v>
      </c>
      <c r="F57" s="14">
        <v>0</v>
      </c>
    </row>
    <row r="58" spans="1:6">
      <c r="A58" t="s">
        <v>72</v>
      </c>
      <c r="B58">
        <v>156</v>
      </c>
      <c r="C58">
        <v>354</v>
      </c>
      <c r="D58">
        <v>154</v>
      </c>
      <c r="E58">
        <v>1386</v>
      </c>
      <c r="F58" s="14">
        <v>1</v>
      </c>
    </row>
    <row r="59" spans="1:6">
      <c r="A59" t="s">
        <v>73</v>
      </c>
      <c r="B59">
        <v>72</v>
      </c>
      <c r="C59">
        <v>140</v>
      </c>
      <c r="D59">
        <v>79</v>
      </c>
      <c r="E59">
        <v>631</v>
      </c>
      <c r="F59" s="14">
        <v>2</v>
      </c>
    </row>
    <row r="60" spans="1:6">
      <c r="A60" t="s">
        <v>74</v>
      </c>
      <c r="B60">
        <v>65</v>
      </c>
      <c r="C60">
        <v>170</v>
      </c>
      <c r="D60">
        <v>58</v>
      </c>
      <c r="E60">
        <v>708</v>
      </c>
      <c r="F60" s="14">
        <v>1</v>
      </c>
    </row>
    <row r="61" spans="1:6">
      <c r="A61" t="s">
        <v>75</v>
      </c>
      <c r="B61">
        <v>137</v>
      </c>
      <c r="C61">
        <v>310</v>
      </c>
      <c r="D61">
        <v>137</v>
      </c>
      <c r="E61">
        <v>1339</v>
      </c>
      <c r="F61" s="14">
        <v>3</v>
      </c>
    </row>
    <row r="62" spans="1:6">
      <c r="A62" t="s">
        <v>76</v>
      </c>
      <c r="B62">
        <v>46</v>
      </c>
      <c r="C62">
        <v>113</v>
      </c>
      <c r="D62">
        <v>49</v>
      </c>
      <c r="E62">
        <v>466</v>
      </c>
      <c r="F62" s="14">
        <v>3</v>
      </c>
    </row>
    <row r="63" spans="1:6">
      <c r="A63" t="s">
        <v>77</v>
      </c>
      <c r="B63">
        <v>67</v>
      </c>
      <c r="C63">
        <v>205</v>
      </c>
      <c r="D63">
        <v>56</v>
      </c>
      <c r="E63">
        <v>674</v>
      </c>
      <c r="F63" s="14">
        <v>3</v>
      </c>
    </row>
    <row r="64" spans="1:6">
      <c r="A64" t="s">
        <v>78</v>
      </c>
      <c r="B64">
        <v>113</v>
      </c>
      <c r="C64">
        <v>318</v>
      </c>
      <c r="D64">
        <v>105</v>
      </c>
      <c r="E64">
        <v>1140</v>
      </c>
      <c r="F64" s="14">
        <v>6</v>
      </c>
    </row>
    <row r="65" spans="1:6">
      <c r="A65" t="s">
        <v>79</v>
      </c>
      <c r="B65">
        <v>25746</v>
      </c>
      <c r="C65">
        <v>105989</v>
      </c>
      <c r="D65">
        <v>36803</v>
      </c>
      <c r="E65">
        <v>384048</v>
      </c>
      <c r="F65" s="14">
        <v>142</v>
      </c>
    </row>
    <row r="66" spans="1:6">
      <c r="A66" t="s">
        <v>80</v>
      </c>
      <c r="B66">
        <v>34324</v>
      </c>
      <c r="C66">
        <v>143046</v>
      </c>
      <c r="D66">
        <v>21064</v>
      </c>
      <c r="E66">
        <v>589905</v>
      </c>
      <c r="F66" s="14">
        <v>116</v>
      </c>
    </row>
    <row r="67" spans="1:6">
      <c r="A67" t="s">
        <v>81</v>
      </c>
      <c r="B67">
        <v>60070</v>
      </c>
      <c r="C67">
        <v>249035</v>
      </c>
      <c r="D67">
        <v>57867</v>
      </c>
      <c r="E67">
        <v>973953</v>
      </c>
      <c r="F67" s="14">
        <v>258</v>
      </c>
    </row>
    <row r="68" spans="1:6">
      <c r="A68" t="s">
        <v>82</v>
      </c>
      <c r="B68">
        <v>325553</v>
      </c>
      <c r="C68">
        <v>745865</v>
      </c>
      <c r="D68">
        <v>286052</v>
      </c>
      <c r="E68">
        <v>3267389</v>
      </c>
      <c r="F68" s="14">
        <v>175</v>
      </c>
    </row>
    <row r="69" spans="1:6">
      <c r="A69" t="s">
        <v>83</v>
      </c>
      <c r="B69">
        <v>299325</v>
      </c>
      <c r="C69">
        <v>622337</v>
      </c>
      <c r="D69">
        <v>244682</v>
      </c>
      <c r="E69">
        <v>3333356</v>
      </c>
      <c r="F69" s="14">
        <v>139</v>
      </c>
    </row>
    <row r="70" spans="1:6">
      <c r="A70" t="s">
        <v>84</v>
      </c>
      <c r="B70">
        <v>624878</v>
      </c>
      <c r="C70">
        <v>1368202</v>
      </c>
      <c r="D70">
        <v>530734</v>
      </c>
      <c r="E70">
        <v>6600745</v>
      </c>
      <c r="F70" s="14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</vt:lpstr>
      <vt:lpstr>1_63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supicha</cp:lastModifiedBy>
  <cp:lastPrinted>2018-08-02T03:51:19Z</cp:lastPrinted>
  <dcterms:created xsi:type="dcterms:W3CDTF">2017-12-21T03:18:20Z</dcterms:created>
  <dcterms:modified xsi:type="dcterms:W3CDTF">2024-04-03T02:11:37Z</dcterms:modified>
</cp:coreProperties>
</file>