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ranpongkamsrisuk/Downloads/OBEC WORK/1-Working2/2023/1-ตาราง66/ของเดิม/ใหม่/"/>
    </mc:Choice>
  </mc:AlternateContent>
  <xr:revisionPtr revIDLastSave="0" documentId="8_{7DDDD604-C639-A042-AC20-420BDD775721}" xr6:coauthVersionLast="47" xr6:coauthVersionMax="47" xr10:uidLastSave="{00000000-0000-0000-0000-000000000000}"/>
  <bookViews>
    <workbookView xWindow="3440" yWindow="500" windowWidth="29040" windowHeight="15840" xr2:uid="{00000000-000D-0000-FFFF-FFFF00000000}"/>
  </bookViews>
  <sheets>
    <sheet name="16" sheetId="1" r:id="rId1"/>
    <sheet name="1_66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3" l="1"/>
  <c r="D27" i="3"/>
  <c r="E27" i="3"/>
  <c r="F27" i="3"/>
  <c r="G27" i="3"/>
  <c r="H27" i="3"/>
  <c r="C28" i="3"/>
  <c r="D28" i="3"/>
  <c r="E28" i="3"/>
  <c r="F28" i="3"/>
  <c r="G28" i="3"/>
  <c r="H28" i="3"/>
  <c r="C29" i="3"/>
  <c r="D29" i="3"/>
  <c r="E29" i="3"/>
  <c r="F29" i="3"/>
  <c r="G29" i="3"/>
  <c r="H29" i="3"/>
  <c r="B28" i="3"/>
  <c r="B29" i="3"/>
  <c r="B27" i="3"/>
  <c r="F20" i="1"/>
  <c r="F21" i="1"/>
  <c r="F19" i="1"/>
  <c r="C22" i="1" l="1"/>
  <c r="D22" i="1"/>
  <c r="E22" i="1"/>
  <c r="B22" i="1"/>
  <c r="F22" i="1"/>
  <c r="F16" i="1"/>
  <c r="F17" i="1"/>
  <c r="F15" i="1"/>
  <c r="C18" i="1"/>
  <c r="D18" i="1"/>
  <c r="E18" i="1"/>
  <c r="B18" i="1"/>
  <c r="C14" i="1"/>
  <c r="D14" i="1"/>
  <c r="E14" i="1"/>
  <c r="B14" i="1"/>
  <c r="F9" i="1"/>
  <c r="F10" i="1"/>
  <c r="F11" i="1"/>
  <c r="F12" i="1"/>
  <c r="F13" i="1"/>
  <c r="F8" i="1"/>
  <c r="F5" i="1"/>
  <c r="F6" i="1"/>
  <c r="F4" i="1"/>
  <c r="C7" i="1"/>
  <c r="D7" i="1"/>
  <c r="E7" i="1"/>
  <c r="B7" i="1"/>
  <c r="E23" i="1" l="1"/>
  <c r="B23" i="1"/>
  <c r="D23" i="1"/>
  <c r="C23" i="1"/>
  <c r="F14" i="1"/>
  <c r="F18" i="1"/>
  <c r="F7" i="1" l="1"/>
  <c r="F23" i="1" s="1"/>
</calcChain>
</file>

<file path=xl/sharedStrings.xml><?xml version="1.0" encoding="utf-8"?>
<sst xmlns="http://schemas.openxmlformats.org/spreadsheetml/2006/main" count="62" uniqueCount="60">
  <si>
    <t>ชั้น</t>
  </si>
  <si>
    <t>เดินเท้า</t>
  </si>
  <si>
    <t>จักรยานยืมเรียน</t>
  </si>
  <si>
    <t>รวมทั้งสิ้น</t>
  </si>
  <si>
    <t>นักเรียนอยู่ห่างเกิน 3 กม.</t>
  </si>
  <si>
    <t>ไม่เสียค่าโดยสารโดยใช้พาหนะ</t>
  </si>
  <si>
    <t>เสียค่าโดยสารโดยใช้พาหนะ</t>
  </si>
  <si>
    <t>รวม</t>
  </si>
  <si>
    <t>วิธีการเดินทางไปโรงเรียน</t>
  </si>
  <si>
    <t>พาหนะเสียค่าโดยสาร</t>
  </si>
  <si>
    <t>พาหนะไม่เสียค่าโดยสาร</t>
  </si>
  <si>
    <t>ประเภท</t>
  </si>
  <si>
    <t>รวมอ.1</t>
  </si>
  <si>
    <t>รวมอ.2</t>
  </si>
  <si>
    <t>รวมอ.3</t>
  </si>
  <si>
    <t>รวมอนุบาล</t>
  </si>
  <si>
    <t>รวมป.1</t>
  </si>
  <si>
    <t>รวมป.2</t>
  </si>
  <si>
    <t>รวมป.3</t>
  </si>
  <si>
    <t>รวมป.4</t>
  </si>
  <si>
    <t>รวมป.5</t>
  </si>
  <si>
    <t>รวมป.6</t>
  </si>
  <si>
    <t>รวมประถม</t>
  </si>
  <si>
    <t>รวมม.1</t>
  </si>
  <si>
    <t>รวมม.2</t>
  </si>
  <si>
    <t>รวมม.3</t>
  </si>
  <si>
    <t>รวมม.ต้น</t>
  </si>
  <si>
    <t>รวมม.4</t>
  </si>
  <si>
    <t>รวมม.5</t>
  </si>
  <si>
    <t>รวมม.6</t>
  </si>
  <si>
    <t>รวมปวช.1</t>
  </si>
  <si>
    <t>รวมปวช.2</t>
  </si>
  <si>
    <t>รวมปวช.3</t>
  </si>
  <si>
    <t>รวมม.ปลายและเทียบเท่า</t>
  </si>
  <si>
    <t>รวมทั้งหมด</t>
  </si>
  <si>
    <t>รวมก่อนประถมศึกษา</t>
  </si>
  <si>
    <t>รวมประถมศึกษา</t>
  </si>
  <si>
    <t>รวมมัธยมศึกษาตอนต้น</t>
  </si>
  <si>
    <t>รวมมัธยมศึกษาตอนปลาย</t>
  </si>
  <si>
    <t>อนุบาล 1</t>
  </si>
  <si>
    <t>ประถมศึกษาปีที่ 1</t>
  </si>
  <si>
    <t>มัธยมศึกษาปีที่ 1</t>
  </si>
  <si>
    <t>อนุบาล 2</t>
  </si>
  <si>
    <t>ประถมศึกษาปีที่ 2</t>
  </si>
  <si>
    <t>มัธยมศึกษาปีที่ 2</t>
  </si>
  <si>
    <t>อนุบาล 3</t>
  </si>
  <si>
    <t>ประถมศึกษาปีที่ 3</t>
  </si>
  <si>
    <t>มัธยมศึกษาปีที่ 3</t>
  </si>
  <si>
    <t>ประถมศึกษาปีที่ 4</t>
  </si>
  <si>
    <t>มัธยมศึกษาปีที่ 4</t>
  </si>
  <si>
    <t>ประถมศึกษาปีที่ 5</t>
  </si>
  <si>
    <t>มัธยมศึกษาปีที่ 5</t>
  </si>
  <si>
    <t>ประถมศึกษาปีที่ 6</t>
  </si>
  <si>
    <t>มัธยมศึกษาปีที่ 6</t>
  </si>
  <si>
    <t>ข้อมูลผิดปกติ</t>
  </si>
  <si>
    <t>อายุนอกเกณฑ์</t>
  </si>
  <si>
    <t>รวมม.4+ป</t>
  </si>
  <si>
    <t>รวมม.5+ป</t>
  </si>
  <si>
    <t>รวมม.6+ป</t>
  </si>
  <si>
    <t>ตารางที่ 16 จำนวนนักเรียนในเขตบริการโรงเรียนที่อยู่ห่างไกลจากโรงเรียนเกิน 3 กม. จำแนกตามวิธีการเดินทาง รายชั้น 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</si>
</sst>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165" fontId="2" fillId="0" borderId="7" xfId="1" applyNumberFormat="1" applyFont="1" applyBorder="1" applyAlignment="1">
      <alignment horizontal="right"/>
    </xf>
    <xf numFmtId="165" fontId="2" fillId="0" borderId="8" xfId="1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0" fontId="3" fillId="0" borderId="0" xfId="0" applyFont="1"/>
    <xf numFmtId="165" fontId="3" fillId="0" borderId="1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right"/>
    </xf>
    <xf numFmtId="165" fontId="2" fillId="0" borderId="7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65" fontId="3" fillId="0" borderId="0" xfId="0" applyNumberFormat="1" applyFont="1"/>
    <xf numFmtId="165" fontId="2" fillId="0" borderId="0" xfId="0" applyNumberFormat="1" applyFont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left"/>
    </xf>
    <xf numFmtId="165" fontId="2" fillId="0" borderId="7" xfId="1" applyNumberFormat="1" applyFont="1" applyBorder="1" applyAlignment="1">
      <alignment horizontal="left"/>
    </xf>
    <xf numFmtId="165" fontId="2" fillId="0" borderId="8" xfId="1" applyNumberFormat="1" applyFont="1" applyBorder="1" applyAlignment="1">
      <alignment horizontal="left"/>
    </xf>
    <xf numFmtId="165" fontId="3" fillId="0" borderId="3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right"/>
    </xf>
    <xf numFmtId="165" fontId="2" fillId="0" borderId="6" xfId="1" applyNumberFormat="1" applyFont="1" applyBorder="1"/>
    <xf numFmtId="165" fontId="2" fillId="0" borderId="7" xfId="1" applyNumberFormat="1" applyFont="1" applyBorder="1"/>
    <xf numFmtId="165" fontId="2" fillId="0" borderId="8" xfId="1" applyNumberFormat="1" applyFont="1" applyBorder="1"/>
    <xf numFmtId="0" fontId="0" fillId="0" borderId="0" xfId="0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J5" sqref="J5"/>
    </sheetView>
  </sheetViews>
  <sheetFormatPr baseColWidth="10" defaultColWidth="9" defaultRowHeight="24" x14ac:dyDescent="0.4"/>
  <cols>
    <col min="1" max="1" width="21.5" style="4" bestFit="1" customWidth="1"/>
    <col min="2" max="3" width="17.1640625" style="2" customWidth="1"/>
    <col min="4" max="4" width="19.5" style="2" customWidth="1"/>
    <col min="5" max="5" width="17.1640625" style="2" customWidth="1"/>
    <col min="6" max="6" width="23" style="2" customWidth="1"/>
    <col min="7" max="7" width="9" style="1"/>
    <col min="8" max="8" width="10.1640625" style="1" bestFit="1" customWidth="1"/>
    <col min="9" max="16384" width="9" style="1"/>
  </cols>
  <sheetData>
    <row r="1" spans="1:8" x14ac:dyDescent="0.4">
      <c r="A1" s="27" t="s">
        <v>59</v>
      </c>
      <c r="B1" s="27"/>
      <c r="C1" s="27"/>
      <c r="D1" s="27"/>
      <c r="E1" s="27"/>
      <c r="F1" s="27"/>
    </row>
    <row r="2" spans="1:8" x14ac:dyDescent="0.4">
      <c r="A2" s="31" t="s">
        <v>0</v>
      </c>
      <c r="B2" s="28" t="s">
        <v>8</v>
      </c>
      <c r="C2" s="29"/>
      <c r="D2" s="29"/>
      <c r="E2" s="29"/>
      <c r="F2" s="30"/>
    </row>
    <row r="3" spans="1:8" x14ac:dyDescent="0.4">
      <c r="A3" s="32"/>
      <c r="B3" s="5" t="s">
        <v>1</v>
      </c>
      <c r="C3" s="5" t="s">
        <v>9</v>
      </c>
      <c r="D3" s="5" t="s">
        <v>10</v>
      </c>
      <c r="E3" s="5" t="s">
        <v>2</v>
      </c>
      <c r="F3" s="5" t="s">
        <v>7</v>
      </c>
    </row>
    <row r="4" spans="1:8" x14ac:dyDescent="0.4">
      <c r="A4" s="18" t="s">
        <v>39</v>
      </c>
      <c r="B4" s="23">
        <v>599</v>
      </c>
      <c r="C4" s="23">
        <v>18882</v>
      </c>
      <c r="D4" s="23">
        <v>5137</v>
      </c>
      <c r="E4" s="23">
        <v>8</v>
      </c>
      <c r="F4" s="6">
        <f>SUM(B4:E4)</f>
        <v>24626</v>
      </c>
      <c r="H4" s="15"/>
    </row>
    <row r="5" spans="1:8" x14ac:dyDescent="0.4">
      <c r="A5" s="19" t="s">
        <v>42</v>
      </c>
      <c r="B5" s="24">
        <v>3109</v>
      </c>
      <c r="C5" s="24">
        <v>83447</v>
      </c>
      <c r="D5" s="24">
        <v>25386</v>
      </c>
      <c r="E5" s="24">
        <v>28</v>
      </c>
      <c r="F5" s="13">
        <f t="shared" ref="F5:F6" si="0">SUM(B5:E5)</f>
        <v>111970</v>
      </c>
      <c r="H5" s="15"/>
    </row>
    <row r="6" spans="1:8" x14ac:dyDescent="0.4">
      <c r="A6" s="20" t="s">
        <v>45</v>
      </c>
      <c r="B6" s="25">
        <v>3486</v>
      </c>
      <c r="C6" s="25">
        <v>88764</v>
      </c>
      <c r="D6" s="25">
        <v>27282</v>
      </c>
      <c r="E6" s="25">
        <v>30</v>
      </c>
      <c r="F6" s="14">
        <f t="shared" si="0"/>
        <v>119562</v>
      </c>
      <c r="H6" s="15"/>
    </row>
    <row r="7" spans="1:8" s="10" customFormat="1" x14ac:dyDescent="0.4">
      <c r="A7" s="17" t="s">
        <v>35</v>
      </c>
      <c r="B7" s="9">
        <f>SUM(B4:B6)</f>
        <v>7194</v>
      </c>
      <c r="C7" s="9">
        <f t="shared" ref="C7:E7" si="1">SUM(C4:C6)</f>
        <v>191093</v>
      </c>
      <c r="D7" s="9">
        <f t="shared" si="1"/>
        <v>57805</v>
      </c>
      <c r="E7" s="9">
        <f t="shared" si="1"/>
        <v>66</v>
      </c>
      <c r="F7" s="9">
        <f t="shared" ref="F7" si="2">SUM(F4:F6)</f>
        <v>256158</v>
      </c>
      <c r="H7" s="15"/>
    </row>
    <row r="8" spans="1:8" x14ac:dyDescent="0.4">
      <c r="A8" s="18" t="s">
        <v>40</v>
      </c>
      <c r="B8" s="23">
        <v>4626</v>
      </c>
      <c r="C8" s="23">
        <v>105691</v>
      </c>
      <c r="D8" s="23">
        <v>38439</v>
      </c>
      <c r="E8" s="23">
        <v>52</v>
      </c>
      <c r="F8" s="6">
        <f>SUM(B8:E8)</f>
        <v>148808</v>
      </c>
      <c r="H8" s="15"/>
    </row>
    <row r="9" spans="1:8" x14ac:dyDescent="0.4">
      <c r="A9" s="19" t="s">
        <v>43</v>
      </c>
      <c r="B9" s="24">
        <v>4798</v>
      </c>
      <c r="C9" s="24">
        <v>103306</v>
      </c>
      <c r="D9" s="24">
        <v>38897</v>
      </c>
      <c r="E9" s="24">
        <v>52</v>
      </c>
      <c r="F9" s="13">
        <f t="shared" ref="F9:F14" si="3">SUM(B9:E9)</f>
        <v>147053</v>
      </c>
      <c r="H9" s="15"/>
    </row>
    <row r="10" spans="1:8" x14ac:dyDescent="0.4">
      <c r="A10" s="19" t="s">
        <v>46</v>
      </c>
      <c r="B10" s="24">
        <v>4995</v>
      </c>
      <c r="C10" s="24">
        <v>102793</v>
      </c>
      <c r="D10" s="24">
        <v>43092</v>
      </c>
      <c r="E10" s="24">
        <v>60</v>
      </c>
      <c r="F10" s="13">
        <f t="shared" si="3"/>
        <v>150940</v>
      </c>
      <c r="H10" s="15"/>
    </row>
    <row r="11" spans="1:8" x14ac:dyDescent="0.4">
      <c r="A11" s="19" t="s">
        <v>48</v>
      </c>
      <c r="B11" s="24">
        <v>5091</v>
      </c>
      <c r="C11" s="24">
        <v>102453</v>
      </c>
      <c r="D11" s="24">
        <v>46436</v>
      </c>
      <c r="E11" s="24">
        <v>67</v>
      </c>
      <c r="F11" s="13">
        <f t="shared" si="3"/>
        <v>154047</v>
      </c>
      <c r="H11" s="15"/>
    </row>
    <row r="12" spans="1:8" x14ac:dyDescent="0.4">
      <c r="A12" s="19" t="s">
        <v>50</v>
      </c>
      <c r="B12" s="24">
        <v>5390</v>
      </c>
      <c r="C12" s="24">
        <v>105137</v>
      </c>
      <c r="D12" s="24">
        <v>51406</v>
      </c>
      <c r="E12" s="24">
        <v>88</v>
      </c>
      <c r="F12" s="13">
        <f t="shared" si="3"/>
        <v>162021</v>
      </c>
      <c r="H12" s="15"/>
    </row>
    <row r="13" spans="1:8" x14ac:dyDescent="0.4">
      <c r="A13" s="20" t="s">
        <v>52</v>
      </c>
      <c r="B13" s="25">
        <v>5618</v>
      </c>
      <c r="C13" s="25">
        <v>99606</v>
      </c>
      <c r="D13" s="25">
        <v>52970</v>
      </c>
      <c r="E13" s="25">
        <v>117</v>
      </c>
      <c r="F13" s="14">
        <f t="shared" si="3"/>
        <v>158311</v>
      </c>
      <c r="H13" s="15"/>
    </row>
    <row r="14" spans="1:8" s="10" customFormat="1" x14ac:dyDescent="0.4">
      <c r="A14" s="11" t="s">
        <v>36</v>
      </c>
      <c r="B14" s="9">
        <f>SUM(B8:B13)</f>
        <v>30518</v>
      </c>
      <c r="C14" s="9">
        <f t="shared" ref="C14:E14" si="4">SUM(C8:C13)</f>
        <v>618986</v>
      </c>
      <c r="D14" s="9">
        <f t="shared" si="4"/>
        <v>271240</v>
      </c>
      <c r="E14" s="9">
        <f t="shared" si="4"/>
        <v>436</v>
      </c>
      <c r="F14" s="11">
        <f t="shared" si="3"/>
        <v>921180</v>
      </c>
      <c r="H14" s="15"/>
    </row>
    <row r="15" spans="1:8" x14ac:dyDescent="0.4">
      <c r="A15" s="18" t="s">
        <v>41</v>
      </c>
      <c r="B15" s="23">
        <v>8065</v>
      </c>
      <c r="C15" s="23">
        <v>136214</v>
      </c>
      <c r="D15" s="23">
        <v>162579</v>
      </c>
      <c r="E15" s="23">
        <v>212</v>
      </c>
      <c r="F15" s="6">
        <f>SUM(B15:E15)</f>
        <v>307070</v>
      </c>
      <c r="H15" s="15"/>
    </row>
    <row r="16" spans="1:8" x14ac:dyDescent="0.4">
      <c r="A16" s="19" t="s">
        <v>44</v>
      </c>
      <c r="B16" s="24">
        <v>8793</v>
      </c>
      <c r="C16" s="24">
        <v>131428</v>
      </c>
      <c r="D16" s="24">
        <v>158393</v>
      </c>
      <c r="E16" s="24">
        <v>243</v>
      </c>
      <c r="F16" s="13">
        <f t="shared" ref="F16:F18" si="5">SUM(B16:E16)</f>
        <v>298857</v>
      </c>
      <c r="H16" s="15"/>
    </row>
    <row r="17" spans="1:8" x14ac:dyDescent="0.4">
      <c r="A17" s="20" t="s">
        <v>47</v>
      </c>
      <c r="B17" s="25">
        <v>8752</v>
      </c>
      <c r="C17" s="25">
        <v>118193</v>
      </c>
      <c r="D17" s="25">
        <v>169595</v>
      </c>
      <c r="E17" s="25">
        <v>230</v>
      </c>
      <c r="F17" s="14">
        <f t="shared" si="5"/>
        <v>296770</v>
      </c>
      <c r="H17" s="15"/>
    </row>
    <row r="18" spans="1:8" s="10" customFormat="1" x14ac:dyDescent="0.4">
      <c r="A18" s="11" t="s">
        <v>37</v>
      </c>
      <c r="B18" s="9">
        <f>SUM(B15:B17)</f>
        <v>25610</v>
      </c>
      <c r="C18" s="9">
        <f t="shared" ref="C18:E18" si="6">SUM(C15:C17)</f>
        <v>385835</v>
      </c>
      <c r="D18" s="9">
        <f t="shared" si="6"/>
        <v>490567</v>
      </c>
      <c r="E18" s="9">
        <f t="shared" si="6"/>
        <v>685</v>
      </c>
      <c r="F18" s="11">
        <f t="shared" si="5"/>
        <v>902697</v>
      </c>
      <c r="H18" s="15"/>
    </row>
    <row r="19" spans="1:8" x14ac:dyDescent="0.4">
      <c r="A19" s="18" t="s">
        <v>49</v>
      </c>
      <c r="B19" s="22">
        <v>5653</v>
      </c>
      <c r="C19" s="22">
        <v>87107</v>
      </c>
      <c r="D19" s="22">
        <v>156922</v>
      </c>
      <c r="E19" s="22">
        <v>184</v>
      </c>
      <c r="F19" s="6">
        <f>SUM(B19:E19)</f>
        <v>249866</v>
      </c>
      <c r="H19" s="15"/>
    </row>
    <row r="20" spans="1:8" x14ac:dyDescent="0.4">
      <c r="A20" s="19" t="s">
        <v>51</v>
      </c>
      <c r="B20" s="7">
        <v>5556</v>
      </c>
      <c r="C20" s="7">
        <v>78596</v>
      </c>
      <c r="D20" s="7">
        <v>147663</v>
      </c>
      <c r="E20" s="7">
        <v>211</v>
      </c>
      <c r="F20" s="13">
        <f t="shared" ref="F20:F21" si="7">SUM(B20:E20)</f>
        <v>232026</v>
      </c>
      <c r="H20" s="15"/>
    </row>
    <row r="21" spans="1:8" x14ac:dyDescent="0.4">
      <c r="A21" s="20" t="s">
        <v>53</v>
      </c>
      <c r="B21" s="8">
        <v>5508</v>
      </c>
      <c r="C21" s="8">
        <v>72443</v>
      </c>
      <c r="D21" s="8">
        <v>143013</v>
      </c>
      <c r="E21" s="8">
        <v>262</v>
      </c>
      <c r="F21" s="14">
        <f t="shared" si="7"/>
        <v>221226</v>
      </c>
      <c r="H21" s="15"/>
    </row>
    <row r="22" spans="1:8" s="10" customFormat="1" x14ac:dyDescent="0.4">
      <c r="A22" s="21" t="s">
        <v>38</v>
      </c>
      <c r="B22" s="12">
        <f>SUM(B19:B21)</f>
        <v>16717</v>
      </c>
      <c r="C22" s="12">
        <f t="shared" ref="C22:F22" si="8">SUM(C19:C21)</f>
        <v>238146</v>
      </c>
      <c r="D22" s="12">
        <f t="shared" si="8"/>
        <v>447598</v>
      </c>
      <c r="E22" s="12">
        <f t="shared" si="8"/>
        <v>657</v>
      </c>
      <c r="F22" s="12">
        <f t="shared" si="8"/>
        <v>703118</v>
      </c>
      <c r="H22" s="15"/>
    </row>
    <row r="23" spans="1:8" s="10" customFormat="1" x14ac:dyDescent="0.4">
      <c r="A23" s="5" t="s">
        <v>3</v>
      </c>
      <c r="B23" s="11">
        <f>SUM(B22,B18,B14,B7)</f>
        <v>80039</v>
      </c>
      <c r="C23" s="11">
        <f t="shared" ref="C23:E23" si="9">SUM(C22,C18,C14,C7)</f>
        <v>1434060</v>
      </c>
      <c r="D23" s="11">
        <f t="shared" si="9"/>
        <v>1267210</v>
      </c>
      <c r="E23" s="11">
        <f t="shared" si="9"/>
        <v>1844</v>
      </c>
      <c r="F23" s="11">
        <f>SUM(F22,F18,F14,F7)</f>
        <v>2783153</v>
      </c>
      <c r="H23" s="15"/>
    </row>
    <row r="24" spans="1:8" x14ac:dyDescent="0.4">
      <c r="A24" s="3"/>
    </row>
    <row r="25" spans="1:8" x14ac:dyDescent="0.4">
      <c r="B25" s="16"/>
      <c r="C25" s="16"/>
      <c r="D25" s="16"/>
      <c r="E25" s="16"/>
      <c r="F25" s="16"/>
    </row>
  </sheetData>
  <mergeCells count="3">
    <mergeCell ref="A1:F1"/>
    <mergeCell ref="B2:F2"/>
    <mergeCell ref="A2:A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&amp;C&amp;"TH SarabunPSK,ธรรมดา"&amp;16 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9B026-7B5E-4ACD-9AD7-40C90EF4E32C}">
  <dimension ref="A1:H29"/>
  <sheetViews>
    <sheetView workbookViewId="0">
      <selection activeCell="C27" sqref="C27:F29"/>
    </sheetView>
  </sheetViews>
  <sheetFormatPr baseColWidth="10" defaultColWidth="8.83203125" defaultRowHeight="15" x14ac:dyDescent="0.2"/>
  <cols>
    <col min="1" max="1" width="14.5" customWidth="1"/>
    <col min="2" max="2" width="22" customWidth="1"/>
    <col min="3" max="3" width="17.5" customWidth="1"/>
    <col min="4" max="4" width="19.1640625" customWidth="1"/>
    <col min="5" max="5" width="21.1640625" customWidth="1"/>
    <col min="6" max="6" width="17.5" customWidth="1"/>
    <col min="7" max="7" width="14.6640625" customWidth="1"/>
    <col min="8" max="8" width="15.1640625" customWidth="1"/>
  </cols>
  <sheetData>
    <row r="1" spans="1:8" ht="32" x14ac:dyDescent="0.2">
      <c r="A1" t="s">
        <v>11</v>
      </c>
      <c r="B1" s="26" t="s">
        <v>4</v>
      </c>
      <c r="C1" s="26" t="s">
        <v>1</v>
      </c>
      <c r="D1" s="26" t="s">
        <v>5</v>
      </c>
      <c r="E1" s="26" t="s">
        <v>6</v>
      </c>
      <c r="F1" s="26" t="s">
        <v>2</v>
      </c>
      <c r="G1" s="26" t="s">
        <v>54</v>
      </c>
      <c r="H1" s="26" t="s">
        <v>55</v>
      </c>
    </row>
    <row r="2" spans="1:8" x14ac:dyDescent="0.2">
      <c r="A2" t="s">
        <v>12</v>
      </c>
      <c r="B2" s="33">
        <v>24626</v>
      </c>
      <c r="C2" s="33">
        <v>599</v>
      </c>
      <c r="D2" s="33">
        <v>18882</v>
      </c>
      <c r="E2" s="33">
        <v>5137</v>
      </c>
      <c r="F2" s="33">
        <v>8</v>
      </c>
      <c r="G2" s="33">
        <v>0</v>
      </c>
      <c r="H2" s="33">
        <v>0</v>
      </c>
    </row>
    <row r="3" spans="1:8" x14ac:dyDescent="0.2">
      <c r="A3" t="s">
        <v>13</v>
      </c>
      <c r="B3" s="33">
        <v>111970</v>
      </c>
      <c r="C3" s="33">
        <v>3109</v>
      </c>
      <c r="D3" s="33">
        <v>83447</v>
      </c>
      <c r="E3" s="33">
        <v>25386</v>
      </c>
      <c r="F3" s="33">
        <v>28</v>
      </c>
      <c r="G3" s="33">
        <v>0</v>
      </c>
      <c r="H3" s="33">
        <v>0</v>
      </c>
    </row>
    <row r="4" spans="1:8" x14ac:dyDescent="0.2">
      <c r="A4" t="s">
        <v>14</v>
      </c>
      <c r="B4" s="33">
        <v>119562</v>
      </c>
      <c r="C4" s="33">
        <v>3486</v>
      </c>
      <c r="D4" s="33">
        <v>88764</v>
      </c>
      <c r="E4" s="33">
        <v>27282</v>
      </c>
      <c r="F4" s="33">
        <v>30</v>
      </c>
      <c r="G4" s="33">
        <v>0</v>
      </c>
      <c r="H4" s="33">
        <v>0</v>
      </c>
    </row>
    <row r="5" spans="1:8" x14ac:dyDescent="0.2">
      <c r="A5" t="s">
        <v>15</v>
      </c>
      <c r="B5" s="33">
        <v>256158</v>
      </c>
      <c r="C5" s="33">
        <v>7194</v>
      </c>
      <c r="D5" s="33">
        <v>191093</v>
      </c>
      <c r="E5" s="33">
        <v>57805</v>
      </c>
      <c r="F5" s="33">
        <v>66</v>
      </c>
      <c r="G5" s="33">
        <v>0</v>
      </c>
      <c r="H5" s="33">
        <v>0</v>
      </c>
    </row>
    <row r="6" spans="1:8" x14ac:dyDescent="0.2">
      <c r="A6" t="s">
        <v>16</v>
      </c>
      <c r="B6" s="33">
        <v>148808</v>
      </c>
      <c r="C6" s="33">
        <v>4626</v>
      </c>
      <c r="D6" s="33">
        <v>105691</v>
      </c>
      <c r="E6" s="33">
        <v>38439</v>
      </c>
      <c r="F6" s="33">
        <v>52</v>
      </c>
      <c r="G6" s="33">
        <v>0</v>
      </c>
      <c r="H6" s="33">
        <v>0</v>
      </c>
    </row>
    <row r="7" spans="1:8" x14ac:dyDescent="0.2">
      <c r="A7" t="s">
        <v>17</v>
      </c>
      <c r="B7" s="33">
        <v>147053</v>
      </c>
      <c r="C7" s="33">
        <v>4798</v>
      </c>
      <c r="D7" s="33">
        <v>103306</v>
      </c>
      <c r="E7" s="33">
        <v>38897</v>
      </c>
      <c r="F7" s="33">
        <v>52</v>
      </c>
      <c r="G7" s="33">
        <v>0</v>
      </c>
      <c r="H7" s="33">
        <v>0</v>
      </c>
    </row>
    <row r="8" spans="1:8" x14ac:dyDescent="0.2">
      <c r="A8" t="s">
        <v>18</v>
      </c>
      <c r="B8" s="33">
        <v>150940</v>
      </c>
      <c r="C8" s="33">
        <v>4995</v>
      </c>
      <c r="D8" s="33">
        <v>102793</v>
      </c>
      <c r="E8" s="33">
        <v>43092</v>
      </c>
      <c r="F8" s="33">
        <v>60</v>
      </c>
      <c r="G8" s="33">
        <v>0</v>
      </c>
      <c r="H8" s="33">
        <v>0</v>
      </c>
    </row>
    <row r="9" spans="1:8" x14ac:dyDescent="0.2">
      <c r="A9" t="s">
        <v>19</v>
      </c>
      <c r="B9" s="33">
        <v>154047</v>
      </c>
      <c r="C9" s="33">
        <v>5091</v>
      </c>
      <c r="D9" s="33">
        <v>102453</v>
      </c>
      <c r="E9" s="33">
        <v>46436</v>
      </c>
      <c r="F9" s="33">
        <v>67</v>
      </c>
      <c r="G9" s="33">
        <v>0</v>
      </c>
      <c r="H9" s="33">
        <v>0</v>
      </c>
    </row>
    <row r="10" spans="1:8" x14ac:dyDescent="0.2">
      <c r="A10" t="s">
        <v>20</v>
      </c>
      <c r="B10" s="33">
        <v>162021</v>
      </c>
      <c r="C10" s="33">
        <v>5390</v>
      </c>
      <c r="D10" s="33">
        <v>105137</v>
      </c>
      <c r="E10" s="33">
        <v>51406</v>
      </c>
      <c r="F10" s="33">
        <v>88</v>
      </c>
      <c r="G10" s="33">
        <v>0</v>
      </c>
      <c r="H10" s="33">
        <v>0</v>
      </c>
    </row>
    <row r="11" spans="1:8" x14ac:dyDescent="0.2">
      <c r="A11" t="s">
        <v>21</v>
      </c>
      <c r="B11" s="33">
        <v>158311</v>
      </c>
      <c r="C11" s="33">
        <v>5618</v>
      </c>
      <c r="D11" s="33">
        <v>99606</v>
      </c>
      <c r="E11" s="33">
        <v>52970</v>
      </c>
      <c r="F11" s="33">
        <v>117</v>
      </c>
      <c r="G11" s="33">
        <v>0</v>
      </c>
      <c r="H11" s="33">
        <v>0</v>
      </c>
    </row>
    <row r="12" spans="1:8" x14ac:dyDescent="0.2">
      <c r="A12" t="s">
        <v>22</v>
      </c>
      <c r="B12" s="33">
        <v>921180</v>
      </c>
      <c r="C12" s="33">
        <v>30518</v>
      </c>
      <c r="D12" s="33">
        <v>618986</v>
      </c>
      <c r="E12" s="33">
        <v>271240</v>
      </c>
      <c r="F12" s="33">
        <v>436</v>
      </c>
      <c r="G12" s="33">
        <v>0</v>
      </c>
      <c r="H12" s="33">
        <v>0</v>
      </c>
    </row>
    <row r="13" spans="1:8" x14ac:dyDescent="0.2">
      <c r="A13" t="s">
        <v>23</v>
      </c>
      <c r="B13" s="33">
        <v>307070</v>
      </c>
      <c r="C13" s="33">
        <v>8065</v>
      </c>
      <c r="D13" s="33">
        <v>136214</v>
      </c>
      <c r="E13" s="33">
        <v>162579</v>
      </c>
      <c r="F13" s="33">
        <v>212</v>
      </c>
      <c r="G13" s="33">
        <v>0</v>
      </c>
      <c r="H13" s="33">
        <v>0</v>
      </c>
    </row>
    <row r="14" spans="1:8" x14ac:dyDescent="0.2">
      <c r="A14" t="s">
        <v>24</v>
      </c>
      <c r="B14" s="33">
        <v>298857</v>
      </c>
      <c r="C14" s="33">
        <v>8793</v>
      </c>
      <c r="D14" s="33">
        <v>131428</v>
      </c>
      <c r="E14" s="33">
        <v>158393</v>
      </c>
      <c r="F14" s="33">
        <v>243</v>
      </c>
      <c r="G14" s="33">
        <v>0</v>
      </c>
      <c r="H14" s="33">
        <v>0</v>
      </c>
    </row>
    <row r="15" spans="1:8" x14ac:dyDescent="0.2">
      <c r="A15" t="s">
        <v>25</v>
      </c>
      <c r="B15" s="33">
        <v>296770</v>
      </c>
      <c r="C15" s="33">
        <v>8752</v>
      </c>
      <c r="D15" s="33">
        <v>118193</v>
      </c>
      <c r="E15" s="33">
        <v>169595</v>
      </c>
      <c r="F15" s="33">
        <v>230</v>
      </c>
      <c r="G15" s="33">
        <v>0</v>
      </c>
      <c r="H15" s="33">
        <v>0</v>
      </c>
    </row>
    <row r="16" spans="1:8" x14ac:dyDescent="0.2">
      <c r="A16" t="s">
        <v>26</v>
      </c>
      <c r="B16" s="33">
        <v>902697</v>
      </c>
      <c r="C16" s="33">
        <v>25610</v>
      </c>
      <c r="D16" s="33">
        <v>385835</v>
      </c>
      <c r="E16" s="33">
        <v>490567</v>
      </c>
      <c r="F16" s="33">
        <v>685</v>
      </c>
      <c r="G16" s="33">
        <v>0</v>
      </c>
      <c r="H16" s="33">
        <v>0</v>
      </c>
    </row>
    <row r="17" spans="1:8" x14ac:dyDescent="0.2">
      <c r="A17" t="s">
        <v>27</v>
      </c>
      <c r="B17" s="33">
        <v>248821</v>
      </c>
      <c r="C17" s="33">
        <v>5633</v>
      </c>
      <c r="D17" s="33">
        <v>86796</v>
      </c>
      <c r="E17" s="33">
        <v>156209</v>
      </c>
      <c r="F17" s="33">
        <v>183</v>
      </c>
      <c r="G17" s="33">
        <v>0</v>
      </c>
      <c r="H17" s="33">
        <v>0</v>
      </c>
    </row>
    <row r="18" spans="1:8" x14ac:dyDescent="0.2">
      <c r="A18" t="s">
        <v>28</v>
      </c>
      <c r="B18" s="33">
        <v>231310</v>
      </c>
      <c r="C18" s="33">
        <v>5536</v>
      </c>
      <c r="D18" s="33">
        <v>78398</v>
      </c>
      <c r="E18" s="33">
        <v>147166</v>
      </c>
      <c r="F18" s="33">
        <v>210</v>
      </c>
      <c r="G18" s="33">
        <v>0</v>
      </c>
      <c r="H18" s="33">
        <v>0</v>
      </c>
    </row>
    <row r="19" spans="1:8" x14ac:dyDescent="0.2">
      <c r="A19" t="s">
        <v>29</v>
      </c>
      <c r="B19" s="33">
        <v>220434</v>
      </c>
      <c r="C19" s="33">
        <v>5484</v>
      </c>
      <c r="D19" s="33">
        <v>72204</v>
      </c>
      <c r="E19" s="33">
        <v>142489</v>
      </c>
      <c r="F19" s="33">
        <v>257</v>
      </c>
      <c r="G19" s="33">
        <v>0</v>
      </c>
      <c r="H19" s="33">
        <v>0</v>
      </c>
    </row>
    <row r="20" spans="1:8" x14ac:dyDescent="0.2">
      <c r="A20" t="s">
        <v>30</v>
      </c>
      <c r="B20" s="33">
        <v>1045</v>
      </c>
      <c r="C20" s="33">
        <v>20</v>
      </c>
      <c r="D20" s="33">
        <v>311</v>
      </c>
      <c r="E20" s="33">
        <v>713</v>
      </c>
      <c r="F20" s="33">
        <v>1</v>
      </c>
      <c r="G20" s="33">
        <v>0</v>
      </c>
      <c r="H20" s="33">
        <v>0</v>
      </c>
    </row>
    <row r="21" spans="1:8" x14ac:dyDescent="0.2">
      <c r="A21" t="s">
        <v>31</v>
      </c>
      <c r="B21" s="33">
        <v>716</v>
      </c>
      <c r="C21" s="33">
        <v>20</v>
      </c>
      <c r="D21" s="33">
        <v>198</v>
      </c>
      <c r="E21" s="33">
        <v>497</v>
      </c>
      <c r="F21" s="33">
        <v>1</v>
      </c>
      <c r="G21" s="33">
        <v>0</v>
      </c>
      <c r="H21" s="33">
        <v>0</v>
      </c>
    </row>
    <row r="22" spans="1:8" x14ac:dyDescent="0.2">
      <c r="A22" t="s">
        <v>32</v>
      </c>
      <c r="B22" s="33">
        <v>792</v>
      </c>
      <c r="C22" s="33">
        <v>24</v>
      </c>
      <c r="D22" s="33">
        <v>239</v>
      </c>
      <c r="E22" s="33">
        <v>524</v>
      </c>
      <c r="F22" s="33">
        <v>5</v>
      </c>
      <c r="G22" s="33">
        <v>0</v>
      </c>
      <c r="H22" s="33">
        <v>0</v>
      </c>
    </row>
    <row r="23" spans="1:8" x14ac:dyDescent="0.2">
      <c r="A23" t="s">
        <v>33</v>
      </c>
      <c r="B23" s="33">
        <v>703118</v>
      </c>
      <c r="C23" s="33">
        <v>16717</v>
      </c>
      <c r="D23" s="33">
        <v>238146</v>
      </c>
      <c r="E23" s="33">
        <v>447598</v>
      </c>
      <c r="F23" s="33">
        <v>657</v>
      </c>
      <c r="G23" s="33">
        <v>0</v>
      </c>
      <c r="H23" s="33">
        <v>0</v>
      </c>
    </row>
    <row r="24" spans="1:8" x14ac:dyDescent="0.2">
      <c r="A24" t="s">
        <v>34</v>
      </c>
      <c r="B24" s="33">
        <v>2783153</v>
      </c>
      <c r="C24" s="33">
        <v>80039</v>
      </c>
      <c r="D24" s="33">
        <v>1434060</v>
      </c>
      <c r="E24" s="33">
        <v>1267210</v>
      </c>
      <c r="F24" s="33">
        <v>1844</v>
      </c>
      <c r="G24" s="33">
        <v>0</v>
      </c>
      <c r="H24" s="33">
        <v>0</v>
      </c>
    </row>
    <row r="25" spans="1:8" x14ac:dyDescent="0.2">
      <c r="B25" s="33"/>
      <c r="C25" s="33"/>
      <c r="D25" s="33"/>
      <c r="E25" s="33"/>
      <c r="F25" s="33"/>
      <c r="G25" s="33"/>
      <c r="H25" s="33"/>
    </row>
    <row r="26" spans="1:8" x14ac:dyDescent="0.2">
      <c r="B26" s="33"/>
      <c r="C26" s="33"/>
      <c r="D26" s="33"/>
      <c r="E26" s="33"/>
      <c r="F26" s="33"/>
      <c r="G26" s="33"/>
      <c r="H26" s="33"/>
    </row>
    <row r="27" spans="1:8" x14ac:dyDescent="0.2">
      <c r="A27" t="s">
        <v>56</v>
      </c>
      <c r="B27" s="33">
        <f>B17+B20</f>
        <v>249866</v>
      </c>
      <c r="C27" s="33">
        <f t="shared" ref="C27:H27" si="0">C17+C20</f>
        <v>5653</v>
      </c>
      <c r="D27" s="33">
        <f t="shared" si="0"/>
        <v>87107</v>
      </c>
      <c r="E27" s="33">
        <f t="shared" si="0"/>
        <v>156922</v>
      </c>
      <c r="F27" s="33">
        <f t="shared" si="0"/>
        <v>184</v>
      </c>
      <c r="G27" s="33">
        <f t="shared" si="0"/>
        <v>0</v>
      </c>
      <c r="H27" s="33">
        <f t="shared" si="0"/>
        <v>0</v>
      </c>
    </row>
    <row r="28" spans="1:8" x14ac:dyDescent="0.2">
      <c r="A28" t="s">
        <v>57</v>
      </c>
      <c r="B28" s="33">
        <f t="shared" ref="B28:H29" si="1">B18+B21</f>
        <v>232026</v>
      </c>
      <c r="C28" s="33">
        <f t="shared" si="1"/>
        <v>5556</v>
      </c>
      <c r="D28" s="33">
        <f t="shared" si="1"/>
        <v>78596</v>
      </c>
      <c r="E28" s="33">
        <f t="shared" si="1"/>
        <v>147663</v>
      </c>
      <c r="F28" s="33">
        <f t="shared" si="1"/>
        <v>211</v>
      </c>
      <c r="G28" s="33">
        <f t="shared" si="1"/>
        <v>0</v>
      </c>
      <c r="H28" s="33">
        <f t="shared" si="1"/>
        <v>0</v>
      </c>
    </row>
    <row r="29" spans="1:8" x14ac:dyDescent="0.2">
      <c r="A29" t="s">
        <v>58</v>
      </c>
      <c r="B29" s="33">
        <f t="shared" si="1"/>
        <v>221226</v>
      </c>
      <c r="C29" s="33">
        <f t="shared" si="1"/>
        <v>5508</v>
      </c>
      <c r="D29" s="33">
        <f t="shared" si="1"/>
        <v>72443</v>
      </c>
      <c r="E29" s="33">
        <f t="shared" si="1"/>
        <v>143013</v>
      </c>
      <c r="F29" s="33">
        <f t="shared" si="1"/>
        <v>262</v>
      </c>
      <c r="G29" s="33">
        <f t="shared" si="1"/>
        <v>0</v>
      </c>
      <c r="H29" s="33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</vt:lpstr>
      <vt:lpstr>1_66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Saranpong Kamsrisuk</cp:lastModifiedBy>
  <cp:lastPrinted>2018-01-12T06:57:43Z</cp:lastPrinted>
  <dcterms:created xsi:type="dcterms:W3CDTF">2017-12-21T02:33:05Z</dcterms:created>
  <dcterms:modified xsi:type="dcterms:W3CDTF">2023-07-01T03:43:37Z</dcterms:modified>
</cp:coreProperties>
</file>