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aranpongkamsrisuk/Downloads/OBEC WORK/1-Working2/2023/1-ตาราง66/ของเดิม/ใหม่/"/>
    </mc:Choice>
  </mc:AlternateContent>
  <xr:revisionPtr revIDLastSave="0" documentId="8_{C4057FAD-CD68-9D47-99FB-5FB0C492396F}" xr6:coauthVersionLast="47" xr6:coauthVersionMax="47" xr10:uidLastSave="{00000000-0000-0000-0000-000000000000}"/>
  <bookViews>
    <workbookView xWindow="3440" yWindow="500" windowWidth="29040" windowHeight="15840" xr2:uid="{00000000-000D-0000-FFFF-FFFF00000000}"/>
  </bookViews>
  <sheets>
    <sheet name="14" sheetId="1" r:id="rId1"/>
    <sheet name="1_66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" i="1" l="1"/>
  <c r="O26" i="6"/>
  <c r="B26" i="6"/>
  <c r="Q28" i="6"/>
  <c r="Q27" i="6"/>
  <c r="Q26" i="6"/>
  <c r="C28" i="6"/>
  <c r="D28" i="6"/>
  <c r="E28" i="6"/>
  <c r="F28" i="6"/>
  <c r="G28" i="6"/>
  <c r="H28" i="6"/>
  <c r="I28" i="6"/>
  <c r="J28" i="6"/>
  <c r="K28" i="6"/>
  <c r="L28" i="6"/>
  <c r="M28" i="6"/>
  <c r="N28" i="6"/>
  <c r="O28" i="6"/>
  <c r="P28" i="6"/>
  <c r="C27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B28" i="6"/>
  <c r="B27" i="6"/>
  <c r="C26" i="6"/>
  <c r="D26" i="6"/>
  <c r="E26" i="6"/>
  <c r="F26" i="6"/>
  <c r="G26" i="6"/>
  <c r="H26" i="6"/>
  <c r="I26" i="6"/>
  <c r="J26" i="6"/>
  <c r="K26" i="6"/>
  <c r="L26" i="6"/>
  <c r="M26" i="6"/>
  <c r="N26" i="6"/>
  <c r="P26" i="6"/>
  <c r="O14" i="1"/>
  <c r="O19" i="1"/>
  <c r="O20" i="1"/>
  <c r="O18" i="1"/>
  <c r="O15" i="1"/>
  <c r="O16" i="1"/>
  <c r="O8" i="1"/>
  <c r="O9" i="1"/>
  <c r="O10" i="1"/>
  <c r="O11" i="1"/>
  <c r="O12" i="1"/>
  <c r="O7" i="1"/>
  <c r="B21" i="1"/>
  <c r="C21" i="1"/>
  <c r="D21" i="1"/>
  <c r="O4" i="1"/>
  <c r="O5" i="1"/>
  <c r="O17" i="1" l="1"/>
  <c r="N21" i="1"/>
  <c r="L21" i="1"/>
  <c r="G21" i="1"/>
  <c r="J21" i="1"/>
  <c r="F21" i="1"/>
  <c r="M21" i="1"/>
  <c r="K21" i="1"/>
  <c r="I21" i="1"/>
  <c r="H21" i="1"/>
  <c r="E21" i="1"/>
  <c r="H17" i="1"/>
  <c r="D17" i="1"/>
  <c r="I17" i="1"/>
  <c r="K17" i="1"/>
  <c r="M17" i="1"/>
  <c r="C17" i="1"/>
  <c r="F17" i="1"/>
  <c r="J17" i="1"/>
  <c r="G17" i="1"/>
  <c r="B17" i="1"/>
  <c r="L17" i="1"/>
  <c r="N17" i="1"/>
  <c r="E17" i="1"/>
  <c r="H13" i="1"/>
  <c r="D13" i="1"/>
  <c r="I13" i="1"/>
  <c r="K13" i="1"/>
  <c r="M13" i="1"/>
  <c r="C13" i="1"/>
  <c r="F13" i="1"/>
  <c r="J13" i="1"/>
  <c r="G13" i="1"/>
  <c r="B13" i="1"/>
  <c r="L13" i="1"/>
  <c r="N13" i="1"/>
  <c r="E13" i="1"/>
  <c r="H6" i="1"/>
  <c r="D6" i="1"/>
  <c r="I6" i="1"/>
  <c r="K6" i="1"/>
  <c r="M6" i="1"/>
  <c r="C6" i="1"/>
  <c r="F6" i="1"/>
  <c r="J6" i="1"/>
  <c r="G6" i="1"/>
  <c r="B6" i="1"/>
  <c r="L6" i="1"/>
  <c r="N6" i="1"/>
  <c r="E6" i="1"/>
  <c r="B22" i="1" l="1"/>
  <c r="C22" i="1"/>
  <c r="D22" i="1"/>
  <c r="E22" i="1"/>
  <c r="K22" i="1"/>
  <c r="J22" i="1"/>
  <c r="N22" i="1"/>
  <c r="H22" i="1"/>
  <c r="I22" i="1"/>
  <c r="M22" i="1"/>
  <c r="F22" i="1"/>
  <c r="G22" i="1"/>
  <c r="L22" i="1"/>
  <c r="O6" i="1" l="1"/>
  <c r="O21" i="1"/>
  <c r="O13" i="1"/>
  <c r="O22" i="1" l="1"/>
</calcChain>
</file>

<file path=xl/sharedStrings.xml><?xml version="1.0" encoding="utf-8"?>
<sst xmlns="http://schemas.openxmlformats.org/spreadsheetml/2006/main" count="79" uniqueCount="66">
  <si>
    <t>เด็กเร่ร่อน</t>
  </si>
  <si>
    <t>รวมทั้งสิ้น</t>
  </si>
  <si>
    <t>อนุบาล 1</t>
  </si>
  <si>
    <t>อนุบาล 2</t>
  </si>
  <si>
    <t>อนุบาล 3</t>
  </si>
  <si>
    <t>กำพร้า</t>
  </si>
  <si>
    <t>ชนกลุ่มน้อย</t>
  </si>
  <si>
    <t>เด็กถูกทอดทิ้ง</t>
  </si>
  <si>
    <t>เด็กถูกบังคับให้ขายแรงงาน</t>
  </si>
  <si>
    <t>เด็กที่ถูกทำร้ายทารุณ</t>
  </si>
  <si>
    <t>เด็กที่มีปัญหาเกี่ยวกับยาเสพติด</t>
  </si>
  <si>
    <t>เด็กที่อยู่ในธุรกิจทางเพศ</t>
  </si>
  <si>
    <t>เด็กในสถานพินิจและคุ้มครองเยาวชน</t>
  </si>
  <si>
    <t>เด็กยากจน</t>
  </si>
  <si>
    <t>ทำงานรับผิดชอบตนเองและครอบครัว</t>
  </si>
  <si>
    <t>ผลกระทบจากเอดส์</t>
  </si>
  <si>
    <t>รวม</t>
  </si>
  <si>
    <t>ชั้น</t>
  </si>
  <si>
    <t>ประเภท</t>
  </si>
  <si>
    <t>รวมอ.1</t>
  </si>
  <si>
    <t>รวมอ.2</t>
  </si>
  <si>
    <t>รวมอ.3</t>
  </si>
  <si>
    <t>รวมอนุบาล</t>
  </si>
  <si>
    <t>รวมป.1</t>
  </si>
  <si>
    <t>รวมป.2</t>
  </si>
  <si>
    <t>รวมป.3</t>
  </si>
  <si>
    <t>รวมป.4</t>
  </si>
  <si>
    <t>รวมป.5</t>
  </si>
  <si>
    <t>รวมป.6</t>
  </si>
  <si>
    <t>รวมประถม</t>
  </si>
  <si>
    <t>รวมม.1</t>
  </si>
  <si>
    <t>รวมม.2</t>
  </si>
  <si>
    <t>รวมม.3</t>
  </si>
  <si>
    <t>รวมม.ต้น</t>
  </si>
  <si>
    <t>รวมม.4</t>
  </si>
  <si>
    <t>รวมม.5</t>
  </si>
  <si>
    <t>รวมม.6</t>
  </si>
  <si>
    <t>รวมปวช.1</t>
  </si>
  <si>
    <t>รวมปวช.2</t>
  </si>
  <si>
    <t>รวมปวช.3</t>
  </si>
  <si>
    <t>รวมม.ปลายและเทียบเท่า</t>
  </si>
  <si>
    <t>รวมทั้งหมด</t>
  </si>
  <si>
    <t>นักเรียนด้อยโอกาสทั้งหมด</t>
  </si>
  <si>
    <t>มีความด้อยโอกาสมากกว่า 1 ประเภท</t>
  </si>
  <si>
    <t xml:space="preserve">ประถมศึกษาปีที่ 1 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</si>
  <si>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</si>
  <si>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</si>
  <si>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</si>
  <si>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</si>
  <si>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 xml:space="preserve">ประถมศึกษาปีที่ 6 </t>
  </si>
  <si>
    <t xml:space="preserve">มัธยมศึกษาปีที่ 1 </t>
  </si>
  <si>
    <t xml:space="preserve">มัธยมศึกษาปีที่ 2 </t>
  </si>
  <si>
    <t xml:space="preserve">มัธยมศึกษาปีที่ 3 </t>
  </si>
  <si>
    <t xml:space="preserve">มัธยมศึกษาปีที่ 4 </t>
  </si>
  <si>
    <t xml:space="preserve">มัธยมศึกษาปีที่ 5 </t>
  </si>
  <si>
    <t xml:space="preserve">มัธยมศึกษาปีที่ 6 </t>
  </si>
  <si>
    <t xml:space="preserve">รวมมัธยมศึกษาตอนต้น </t>
  </si>
  <si>
    <t xml:space="preserve">รวมประถมศึกษา </t>
  </si>
  <si>
    <t xml:space="preserve">รวมมัธยมศึกษาตอนปลาย </t>
  </si>
  <si>
    <t xml:space="preserve">รวมก่อนประถมศึกษา </t>
  </si>
  <si>
    <t>อื่นๆ</t>
  </si>
  <si>
    <t>อายุนอกเกณฑ์</t>
  </si>
  <si>
    <t>รวมม.4+ป</t>
  </si>
  <si>
    <t>รวมม.5+ป</t>
  </si>
  <si>
    <t>รวมม.6+ป</t>
  </si>
  <si>
    <t>ตารางที่ 14 จำนวนนักเรียนด้อยโอกาส จำแนกตามประเภทความด้อยโอกาส รายชั้น ปีการศึกษา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</si>
</sst>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5" x14ac:knownFonts="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165" fontId="1" fillId="0" borderId="2" xfId="1" applyNumberFormat="1" applyFont="1" applyBorder="1"/>
    <xf numFmtId="165" fontId="1" fillId="0" borderId="3" xfId="1" applyNumberFormat="1" applyFont="1" applyBorder="1"/>
    <xf numFmtId="0" fontId="3" fillId="0" borderId="0" xfId="0" applyFont="1"/>
    <xf numFmtId="165" fontId="1" fillId="0" borderId="0" xfId="0" applyNumberFormat="1" applyFont="1"/>
    <xf numFmtId="165" fontId="3" fillId="0" borderId="4" xfId="1" applyNumberFormat="1" applyFont="1" applyBorder="1"/>
    <xf numFmtId="0" fontId="3" fillId="0" borderId="4" xfId="0" applyFont="1" applyBorder="1" applyAlignment="1">
      <alignment horizontal="center"/>
    </xf>
    <xf numFmtId="165" fontId="1" fillId="0" borderId="6" xfId="1" applyNumberFormat="1" applyFont="1" applyBorder="1"/>
    <xf numFmtId="0" fontId="0" fillId="0" borderId="0" xfId="0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tabSelected="1" topLeftCell="A5" zoomScaleNormal="100" workbookViewId="0">
      <selection activeCell="J22" sqref="J22"/>
    </sheetView>
  </sheetViews>
  <sheetFormatPr baseColWidth="10" defaultColWidth="9.1640625" defaultRowHeight="24" x14ac:dyDescent="0.4"/>
  <cols>
    <col min="1" max="1" width="24" style="1" customWidth="1"/>
    <col min="2" max="2" width="7.5" style="1" bestFit="1" customWidth="1"/>
    <col min="3" max="3" width="10.83203125" style="1" customWidth="1"/>
    <col min="4" max="4" width="9.83203125" style="1" bestFit="1" customWidth="1"/>
    <col min="5" max="5" width="13.83203125" style="1" customWidth="1"/>
    <col min="6" max="6" width="10.83203125" style="1" bestFit="1" customWidth="1"/>
    <col min="7" max="7" width="8.83203125" style="1" bestFit="1" customWidth="1"/>
    <col min="8" max="8" width="13.5" style="1" bestFit="1" customWidth="1"/>
    <col min="9" max="9" width="10.1640625" style="1" bestFit="1" customWidth="1"/>
    <col min="10" max="10" width="11.33203125" style="1" customWidth="1"/>
    <col min="11" max="11" width="13.83203125" style="1" bestFit="1" customWidth="1"/>
    <col min="12" max="12" width="8.5" style="1" bestFit="1" customWidth="1"/>
    <col min="13" max="13" width="15.33203125" style="1" customWidth="1"/>
    <col min="14" max="14" width="14.33203125" style="1" bestFit="1" customWidth="1"/>
    <col min="15" max="15" width="11.5" style="1" bestFit="1" customWidth="1"/>
    <col min="16" max="16384" width="9.1640625" style="1"/>
  </cols>
  <sheetData>
    <row r="1" spans="1:15" x14ac:dyDescent="0.4">
      <c r="A1" s="12" t="s">
        <v>65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ht="87" customHeight="1" x14ac:dyDescent="0.4">
      <c r="A2" s="11" t="s">
        <v>17</v>
      </c>
      <c r="B2" s="10" t="s">
        <v>8</v>
      </c>
      <c r="C2" s="10" t="s">
        <v>11</v>
      </c>
      <c r="D2" s="10" t="s">
        <v>7</v>
      </c>
      <c r="E2" s="10" t="s">
        <v>12</v>
      </c>
      <c r="F2" s="10" t="s">
        <v>0</v>
      </c>
      <c r="G2" s="10" t="s">
        <v>15</v>
      </c>
      <c r="H2" s="10" t="s">
        <v>6</v>
      </c>
      <c r="I2" s="10" t="s">
        <v>9</v>
      </c>
      <c r="J2" s="10" t="s">
        <v>13</v>
      </c>
      <c r="K2" s="10" t="s">
        <v>10</v>
      </c>
      <c r="L2" s="10" t="s">
        <v>5</v>
      </c>
      <c r="M2" s="10" t="s">
        <v>14</v>
      </c>
      <c r="N2" s="10" t="s">
        <v>43</v>
      </c>
      <c r="O2" s="10" t="s">
        <v>16</v>
      </c>
    </row>
    <row r="3" spans="1:15" x14ac:dyDescent="0.4">
      <c r="A3" s="2" t="s">
        <v>2</v>
      </c>
      <c r="B3" s="2">
        <v>0</v>
      </c>
      <c r="C3" s="2">
        <v>1</v>
      </c>
      <c r="D3" s="2">
        <v>5</v>
      </c>
      <c r="E3" s="2">
        <v>2</v>
      </c>
      <c r="F3" s="2">
        <v>1</v>
      </c>
      <c r="G3" s="2">
        <v>0</v>
      </c>
      <c r="H3" s="2">
        <v>19</v>
      </c>
      <c r="I3" s="2">
        <v>0</v>
      </c>
      <c r="J3" s="2">
        <v>39867</v>
      </c>
      <c r="K3" s="2">
        <v>1</v>
      </c>
      <c r="L3" s="2">
        <v>24</v>
      </c>
      <c r="M3" s="2">
        <v>0</v>
      </c>
      <c r="N3" s="2">
        <v>190</v>
      </c>
      <c r="O3" s="2">
        <f>SUM(B3:N3)</f>
        <v>40110</v>
      </c>
    </row>
    <row r="4" spans="1:15" x14ac:dyDescent="0.4">
      <c r="A4" s="3" t="s">
        <v>3</v>
      </c>
      <c r="B4" s="3">
        <v>0</v>
      </c>
      <c r="C4" s="3">
        <v>0</v>
      </c>
      <c r="D4" s="3">
        <v>47</v>
      </c>
      <c r="E4" s="3">
        <v>0</v>
      </c>
      <c r="F4" s="3">
        <v>3</v>
      </c>
      <c r="G4" s="3">
        <v>0</v>
      </c>
      <c r="H4" s="3">
        <v>109</v>
      </c>
      <c r="I4" s="3">
        <v>1</v>
      </c>
      <c r="J4" s="3">
        <v>204959</v>
      </c>
      <c r="K4" s="3">
        <v>0</v>
      </c>
      <c r="L4" s="3">
        <v>164</v>
      </c>
      <c r="M4" s="3">
        <v>2</v>
      </c>
      <c r="N4" s="3">
        <v>745</v>
      </c>
      <c r="O4" s="3">
        <f t="shared" ref="O4:O5" si="0">SUM(B4:N4)</f>
        <v>206030</v>
      </c>
    </row>
    <row r="5" spans="1:15" x14ac:dyDescent="0.4">
      <c r="A5" s="8" t="s">
        <v>4</v>
      </c>
      <c r="B5" s="8">
        <v>1</v>
      </c>
      <c r="C5" s="8">
        <v>0</v>
      </c>
      <c r="D5" s="8">
        <v>55</v>
      </c>
      <c r="E5" s="8">
        <v>1</v>
      </c>
      <c r="F5" s="8">
        <v>5</v>
      </c>
      <c r="G5" s="8">
        <v>1</v>
      </c>
      <c r="H5" s="8">
        <v>135</v>
      </c>
      <c r="I5" s="8">
        <v>0</v>
      </c>
      <c r="J5" s="8">
        <v>235932</v>
      </c>
      <c r="K5" s="8">
        <v>1</v>
      </c>
      <c r="L5" s="8">
        <v>131</v>
      </c>
      <c r="M5" s="8">
        <v>3</v>
      </c>
      <c r="N5" s="8">
        <v>790</v>
      </c>
      <c r="O5" s="8">
        <f t="shared" si="0"/>
        <v>237055</v>
      </c>
    </row>
    <row r="6" spans="1:15" s="4" customFormat="1" x14ac:dyDescent="0.4">
      <c r="A6" s="6" t="s">
        <v>59</v>
      </c>
      <c r="B6" s="6">
        <f t="shared" ref="B6:M6" si="1">SUM(B3:B5)</f>
        <v>1</v>
      </c>
      <c r="C6" s="6">
        <f t="shared" si="1"/>
        <v>1</v>
      </c>
      <c r="D6" s="6">
        <f t="shared" si="1"/>
        <v>107</v>
      </c>
      <c r="E6" s="6">
        <f t="shared" si="1"/>
        <v>3</v>
      </c>
      <c r="F6" s="6">
        <f t="shared" si="1"/>
        <v>9</v>
      </c>
      <c r="G6" s="6">
        <f t="shared" si="1"/>
        <v>1</v>
      </c>
      <c r="H6" s="6">
        <f t="shared" si="1"/>
        <v>263</v>
      </c>
      <c r="I6" s="6">
        <f t="shared" si="1"/>
        <v>1</v>
      </c>
      <c r="J6" s="6">
        <f t="shared" si="1"/>
        <v>480758</v>
      </c>
      <c r="K6" s="6">
        <f t="shared" si="1"/>
        <v>2</v>
      </c>
      <c r="L6" s="6">
        <f t="shared" si="1"/>
        <v>319</v>
      </c>
      <c r="M6" s="6">
        <f t="shared" si="1"/>
        <v>5</v>
      </c>
      <c r="N6" s="6">
        <f t="shared" ref="N6:O6" si="2">SUM(N3:N5)</f>
        <v>1725</v>
      </c>
      <c r="O6" s="6">
        <f t="shared" si="2"/>
        <v>483195</v>
      </c>
    </row>
    <row r="7" spans="1:15" x14ac:dyDescent="0.4">
      <c r="A7" s="2" t="s">
        <v>44</v>
      </c>
      <c r="B7" s="2">
        <v>0</v>
      </c>
      <c r="C7" s="2">
        <v>0</v>
      </c>
      <c r="D7" s="2">
        <v>80</v>
      </c>
      <c r="E7" s="2">
        <v>7</v>
      </c>
      <c r="F7" s="2">
        <v>13</v>
      </c>
      <c r="G7" s="2">
        <v>3</v>
      </c>
      <c r="H7" s="2">
        <v>159</v>
      </c>
      <c r="I7" s="2">
        <v>0</v>
      </c>
      <c r="J7" s="2">
        <v>266086</v>
      </c>
      <c r="K7" s="2">
        <v>2</v>
      </c>
      <c r="L7" s="2">
        <v>213</v>
      </c>
      <c r="M7" s="2">
        <v>8</v>
      </c>
      <c r="N7" s="2">
        <v>1122</v>
      </c>
      <c r="O7" s="2">
        <f>SUM(B7:N7)</f>
        <v>267693</v>
      </c>
    </row>
    <row r="8" spans="1:15" x14ac:dyDescent="0.4">
      <c r="A8" s="3" t="s">
        <v>45</v>
      </c>
      <c r="B8" s="3">
        <v>0</v>
      </c>
      <c r="C8" s="3">
        <v>1</v>
      </c>
      <c r="D8" s="3">
        <v>108</v>
      </c>
      <c r="E8" s="3">
        <v>12</v>
      </c>
      <c r="F8" s="3">
        <v>10</v>
      </c>
      <c r="G8" s="3">
        <v>2</v>
      </c>
      <c r="H8" s="3">
        <v>213</v>
      </c>
      <c r="I8" s="3">
        <v>2</v>
      </c>
      <c r="J8" s="3">
        <v>281055</v>
      </c>
      <c r="K8" s="3">
        <v>5</v>
      </c>
      <c r="L8" s="3">
        <v>236</v>
      </c>
      <c r="M8" s="3">
        <v>5</v>
      </c>
      <c r="N8" s="3">
        <v>1099</v>
      </c>
      <c r="O8" s="3">
        <f t="shared" ref="O8:O12" si="3">SUM(B8:N8)</f>
        <v>282748</v>
      </c>
    </row>
    <row r="9" spans="1:15" x14ac:dyDescent="0.4">
      <c r="A9" s="3" t="s">
        <v>46</v>
      </c>
      <c r="B9" s="3">
        <v>0</v>
      </c>
      <c r="C9" s="3">
        <v>0</v>
      </c>
      <c r="D9" s="3">
        <v>99</v>
      </c>
      <c r="E9" s="3">
        <v>14</v>
      </c>
      <c r="F9" s="3">
        <v>9</v>
      </c>
      <c r="G9" s="3">
        <v>2</v>
      </c>
      <c r="H9" s="3">
        <v>196</v>
      </c>
      <c r="I9" s="3">
        <v>3</v>
      </c>
      <c r="J9" s="3">
        <v>297643</v>
      </c>
      <c r="K9" s="3">
        <v>2</v>
      </c>
      <c r="L9" s="3">
        <v>376</v>
      </c>
      <c r="M9" s="3">
        <v>54</v>
      </c>
      <c r="N9" s="3">
        <v>1061</v>
      </c>
      <c r="O9" s="3">
        <f t="shared" si="3"/>
        <v>299459</v>
      </c>
    </row>
    <row r="10" spans="1:15" x14ac:dyDescent="0.4">
      <c r="A10" s="3" t="s">
        <v>47</v>
      </c>
      <c r="B10" s="3">
        <v>0</v>
      </c>
      <c r="C10" s="3">
        <v>0</v>
      </c>
      <c r="D10" s="3">
        <v>126</v>
      </c>
      <c r="E10" s="3">
        <v>13</v>
      </c>
      <c r="F10" s="3">
        <v>10</v>
      </c>
      <c r="G10" s="3">
        <v>3</v>
      </c>
      <c r="H10" s="3">
        <v>179</v>
      </c>
      <c r="I10" s="3">
        <v>3</v>
      </c>
      <c r="J10" s="3">
        <v>313452</v>
      </c>
      <c r="K10" s="3">
        <v>6</v>
      </c>
      <c r="L10" s="3">
        <v>407</v>
      </c>
      <c r="M10" s="3">
        <v>17</v>
      </c>
      <c r="N10" s="3">
        <v>1220</v>
      </c>
      <c r="O10" s="3">
        <f t="shared" si="3"/>
        <v>315436</v>
      </c>
    </row>
    <row r="11" spans="1:15" x14ac:dyDescent="0.4">
      <c r="A11" s="3" t="s">
        <v>48</v>
      </c>
      <c r="B11" s="3">
        <v>4</v>
      </c>
      <c r="C11" s="3">
        <v>0</v>
      </c>
      <c r="D11" s="3">
        <v>175</v>
      </c>
      <c r="E11" s="3">
        <v>19</v>
      </c>
      <c r="F11" s="3">
        <v>7</v>
      </c>
      <c r="G11" s="3">
        <v>3</v>
      </c>
      <c r="H11" s="3">
        <v>207</v>
      </c>
      <c r="I11" s="3">
        <v>6</v>
      </c>
      <c r="J11" s="3">
        <v>341884</v>
      </c>
      <c r="K11" s="3">
        <v>7</v>
      </c>
      <c r="L11" s="3">
        <v>453</v>
      </c>
      <c r="M11" s="3">
        <v>27</v>
      </c>
      <c r="N11" s="3">
        <v>1242</v>
      </c>
      <c r="O11" s="3">
        <f t="shared" si="3"/>
        <v>344034</v>
      </c>
    </row>
    <row r="12" spans="1:15" x14ac:dyDescent="0.4">
      <c r="A12" s="8" t="s">
        <v>49</v>
      </c>
      <c r="B12" s="8">
        <v>1</v>
      </c>
      <c r="C12" s="8">
        <v>0</v>
      </c>
      <c r="D12" s="8">
        <v>189</v>
      </c>
      <c r="E12" s="8">
        <v>24</v>
      </c>
      <c r="F12" s="8">
        <v>4</v>
      </c>
      <c r="G12" s="8">
        <v>5</v>
      </c>
      <c r="H12" s="8">
        <v>212</v>
      </c>
      <c r="I12" s="8">
        <v>6</v>
      </c>
      <c r="J12" s="8">
        <v>353346</v>
      </c>
      <c r="K12" s="8">
        <v>3</v>
      </c>
      <c r="L12" s="8">
        <v>645</v>
      </c>
      <c r="M12" s="8">
        <v>14</v>
      </c>
      <c r="N12" s="8">
        <v>1457</v>
      </c>
      <c r="O12" s="8">
        <f t="shared" si="3"/>
        <v>355906</v>
      </c>
    </row>
    <row r="13" spans="1:15" s="4" customFormat="1" x14ac:dyDescent="0.4">
      <c r="A13" s="6" t="s">
        <v>57</v>
      </c>
      <c r="B13" s="6">
        <f t="shared" ref="B13:M13" si="4">SUM(B7:B12)</f>
        <v>5</v>
      </c>
      <c r="C13" s="6">
        <f t="shared" si="4"/>
        <v>1</v>
      </c>
      <c r="D13" s="6">
        <f t="shared" si="4"/>
        <v>777</v>
      </c>
      <c r="E13" s="6">
        <f t="shared" si="4"/>
        <v>89</v>
      </c>
      <c r="F13" s="6">
        <f t="shared" si="4"/>
        <v>53</v>
      </c>
      <c r="G13" s="6">
        <f t="shared" si="4"/>
        <v>18</v>
      </c>
      <c r="H13" s="6">
        <f t="shared" si="4"/>
        <v>1166</v>
      </c>
      <c r="I13" s="6">
        <f t="shared" si="4"/>
        <v>20</v>
      </c>
      <c r="J13" s="6">
        <f t="shared" si="4"/>
        <v>1853466</v>
      </c>
      <c r="K13" s="6">
        <f t="shared" si="4"/>
        <v>25</v>
      </c>
      <c r="L13" s="6">
        <f t="shared" si="4"/>
        <v>2330</v>
      </c>
      <c r="M13" s="6">
        <f t="shared" si="4"/>
        <v>125</v>
      </c>
      <c r="N13" s="6">
        <f t="shared" ref="N13:O13" si="5">SUM(N7:N12)</f>
        <v>7201</v>
      </c>
      <c r="O13" s="6">
        <f t="shared" si="5"/>
        <v>1865276</v>
      </c>
    </row>
    <row r="14" spans="1:15" x14ac:dyDescent="0.4">
      <c r="A14" s="2" t="s">
        <v>50</v>
      </c>
      <c r="B14" s="2">
        <v>1</v>
      </c>
      <c r="C14" s="2">
        <v>2</v>
      </c>
      <c r="D14" s="2">
        <v>251</v>
      </c>
      <c r="E14" s="2">
        <v>34</v>
      </c>
      <c r="F14" s="2">
        <v>8</v>
      </c>
      <c r="G14" s="2">
        <v>2</v>
      </c>
      <c r="H14" s="2">
        <v>245</v>
      </c>
      <c r="I14" s="2">
        <v>4</v>
      </c>
      <c r="J14" s="2">
        <v>312756</v>
      </c>
      <c r="K14" s="2">
        <v>13</v>
      </c>
      <c r="L14" s="2">
        <v>439</v>
      </c>
      <c r="M14" s="2">
        <v>132</v>
      </c>
      <c r="N14" s="2">
        <v>1343</v>
      </c>
      <c r="O14" s="2">
        <f>SUM(B14:N14)</f>
        <v>315230</v>
      </c>
    </row>
    <row r="15" spans="1:15" x14ac:dyDescent="0.4">
      <c r="A15" s="3" t="s">
        <v>51</v>
      </c>
      <c r="B15" s="3">
        <v>4</v>
      </c>
      <c r="C15" s="3">
        <v>2</v>
      </c>
      <c r="D15" s="3">
        <v>261</v>
      </c>
      <c r="E15" s="3">
        <v>30</v>
      </c>
      <c r="F15" s="3">
        <v>3</v>
      </c>
      <c r="G15" s="3">
        <v>5</v>
      </c>
      <c r="H15" s="3">
        <v>271</v>
      </c>
      <c r="I15" s="3">
        <v>3</v>
      </c>
      <c r="J15" s="3">
        <v>308078</v>
      </c>
      <c r="K15" s="3">
        <v>13</v>
      </c>
      <c r="L15" s="3">
        <v>432</v>
      </c>
      <c r="M15" s="3">
        <v>147</v>
      </c>
      <c r="N15" s="3">
        <v>1277</v>
      </c>
      <c r="O15" s="3">
        <f t="shared" ref="O15:O16" si="6">SUM(B15:N15)</f>
        <v>310526</v>
      </c>
    </row>
    <row r="16" spans="1:15" x14ac:dyDescent="0.4">
      <c r="A16" s="8" t="s">
        <v>52</v>
      </c>
      <c r="B16" s="8">
        <v>2</v>
      </c>
      <c r="C16" s="8">
        <v>1</v>
      </c>
      <c r="D16" s="8">
        <v>194</v>
      </c>
      <c r="E16" s="8">
        <v>35</v>
      </c>
      <c r="F16" s="8">
        <v>7</v>
      </c>
      <c r="G16" s="8">
        <v>6</v>
      </c>
      <c r="H16" s="8">
        <v>196</v>
      </c>
      <c r="I16" s="8">
        <v>5</v>
      </c>
      <c r="J16" s="8">
        <v>289342</v>
      </c>
      <c r="K16" s="8">
        <v>9</v>
      </c>
      <c r="L16" s="8">
        <v>461</v>
      </c>
      <c r="M16" s="8">
        <v>141</v>
      </c>
      <c r="N16" s="8">
        <v>1229</v>
      </c>
      <c r="O16" s="8">
        <f t="shared" si="6"/>
        <v>291628</v>
      </c>
    </row>
    <row r="17" spans="1:15" s="4" customFormat="1" x14ac:dyDescent="0.4">
      <c r="A17" s="6" t="s">
        <v>56</v>
      </c>
      <c r="B17" s="6">
        <f t="shared" ref="B17:M17" si="7">SUM(B14:B16)</f>
        <v>7</v>
      </c>
      <c r="C17" s="6">
        <f t="shared" si="7"/>
        <v>5</v>
      </c>
      <c r="D17" s="6">
        <f t="shared" si="7"/>
        <v>706</v>
      </c>
      <c r="E17" s="6">
        <f t="shared" si="7"/>
        <v>99</v>
      </c>
      <c r="F17" s="6">
        <f t="shared" si="7"/>
        <v>18</v>
      </c>
      <c r="G17" s="6">
        <f t="shared" si="7"/>
        <v>13</v>
      </c>
      <c r="H17" s="6">
        <f t="shared" si="7"/>
        <v>712</v>
      </c>
      <c r="I17" s="6">
        <f t="shared" si="7"/>
        <v>12</v>
      </c>
      <c r="J17" s="6">
        <f t="shared" si="7"/>
        <v>910176</v>
      </c>
      <c r="K17" s="6">
        <f t="shared" si="7"/>
        <v>35</v>
      </c>
      <c r="L17" s="6">
        <f t="shared" si="7"/>
        <v>1332</v>
      </c>
      <c r="M17" s="6">
        <f t="shared" si="7"/>
        <v>420</v>
      </c>
      <c r="N17" s="6">
        <f t="shared" ref="N17" si="8">SUM(N14:N16)</f>
        <v>3849</v>
      </c>
      <c r="O17" s="6">
        <f>SUM(O14:O16)</f>
        <v>917384</v>
      </c>
    </row>
    <row r="18" spans="1:15" x14ac:dyDescent="0.4">
      <c r="A18" s="2" t="s">
        <v>53</v>
      </c>
      <c r="B18" s="2">
        <v>0</v>
      </c>
      <c r="C18" s="2">
        <v>1</v>
      </c>
      <c r="D18" s="2">
        <v>145</v>
      </c>
      <c r="E18" s="2">
        <v>6</v>
      </c>
      <c r="F18" s="2">
        <v>2</v>
      </c>
      <c r="G18" s="2">
        <v>2</v>
      </c>
      <c r="H18" s="2">
        <v>217</v>
      </c>
      <c r="I18" s="2">
        <v>2</v>
      </c>
      <c r="J18" s="2">
        <v>128454</v>
      </c>
      <c r="K18" s="2">
        <v>11</v>
      </c>
      <c r="L18" s="2">
        <v>202</v>
      </c>
      <c r="M18" s="2">
        <v>138</v>
      </c>
      <c r="N18" s="2">
        <v>501</v>
      </c>
      <c r="O18" s="2">
        <f>SUM(B18:N18)</f>
        <v>129681</v>
      </c>
    </row>
    <row r="19" spans="1:15" x14ac:dyDescent="0.4">
      <c r="A19" s="3" t="s">
        <v>54</v>
      </c>
      <c r="B19" s="3">
        <v>0</v>
      </c>
      <c r="C19" s="3">
        <v>1</v>
      </c>
      <c r="D19" s="3">
        <v>124</v>
      </c>
      <c r="E19" s="3">
        <v>9</v>
      </c>
      <c r="F19" s="3">
        <v>2</v>
      </c>
      <c r="G19" s="3">
        <v>1</v>
      </c>
      <c r="H19" s="3">
        <v>183</v>
      </c>
      <c r="I19" s="3">
        <v>5</v>
      </c>
      <c r="J19" s="3">
        <v>120091</v>
      </c>
      <c r="K19" s="3">
        <v>6</v>
      </c>
      <c r="L19" s="3">
        <v>243</v>
      </c>
      <c r="M19" s="3">
        <v>198</v>
      </c>
      <c r="N19" s="3">
        <v>317</v>
      </c>
      <c r="O19" s="3">
        <f t="shared" ref="O19:O20" si="9">SUM(B19:N19)</f>
        <v>121180</v>
      </c>
    </row>
    <row r="20" spans="1:15" x14ac:dyDescent="0.4">
      <c r="A20" s="8" t="s">
        <v>55</v>
      </c>
      <c r="B20" s="8">
        <v>0</v>
      </c>
      <c r="C20" s="8">
        <v>0</v>
      </c>
      <c r="D20" s="8">
        <v>118</v>
      </c>
      <c r="E20" s="8">
        <v>4</v>
      </c>
      <c r="F20" s="8">
        <v>4</v>
      </c>
      <c r="G20" s="8">
        <v>0</v>
      </c>
      <c r="H20" s="8">
        <v>164</v>
      </c>
      <c r="I20" s="8">
        <v>7</v>
      </c>
      <c r="J20" s="8">
        <v>110502</v>
      </c>
      <c r="K20" s="8">
        <v>11</v>
      </c>
      <c r="L20" s="8">
        <v>343</v>
      </c>
      <c r="M20" s="8">
        <v>179</v>
      </c>
      <c r="N20" s="8">
        <v>259</v>
      </c>
      <c r="O20" s="8">
        <f t="shared" si="9"/>
        <v>111591</v>
      </c>
    </row>
    <row r="21" spans="1:15" s="4" customFormat="1" x14ac:dyDescent="0.4">
      <c r="A21" s="6" t="s">
        <v>58</v>
      </c>
      <c r="B21" s="6">
        <f t="shared" ref="B21" si="10">SUM(B18:B20)</f>
        <v>0</v>
      </c>
      <c r="C21" s="6">
        <f t="shared" ref="C21" si="11">SUM(C18:C20)</f>
        <v>2</v>
      </c>
      <c r="D21" s="6">
        <f t="shared" ref="D21" si="12">SUM(D18:D20)</f>
        <v>387</v>
      </c>
      <c r="E21" s="6">
        <f>SUM(E18:E20)</f>
        <v>19</v>
      </c>
      <c r="F21" s="6">
        <f t="shared" ref="F21" si="13">SUM(F18:F20)</f>
        <v>8</v>
      </c>
      <c r="G21" s="6">
        <f t="shared" ref="G21" si="14">SUM(G18:G20)</f>
        <v>3</v>
      </c>
      <c r="H21" s="6">
        <f t="shared" ref="H21" si="15">SUM(H18:H20)</f>
        <v>564</v>
      </c>
      <c r="I21" s="6">
        <f t="shared" ref="I21" si="16">SUM(I18:I20)</f>
        <v>14</v>
      </c>
      <c r="J21" s="6">
        <f t="shared" ref="J21" si="17">SUM(J18:J20)</f>
        <v>359047</v>
      </c>
      <c r="K21" s="6">
        <f t="shared" ref="K21" si="18">SUM(K18:K20)</f>
        <v>28</v>
      </c>
      <c r="L21" s="6">
        <f t="shared" ref="L21" si="19">SUM(L18:L20)</f>
        <v>788</v>
      </c>
      <c r="M21" s="6">
        <f t="shared" ref="M21" si="20">SUM(M18:M20)</f>
        <v>515</v>
      </c>
      <c r="N21" s="6">
        <f t="shared" ref="N21" si="21">SUM(N18:N20)</f>
        <v>1077</v>
      </c>
      <c r="O21" s="6">
        <f t="shared" ref="O21" si="22">SUM(O18:O20)</f>
        <v>362452</v>
      </c>
    </row>
    <row r="22" spans="1:15" s="4" customFormat="1" x14ac:dyDescent="0.4">
      <c r="A22" s="7" t="s">
        <v>1</v>
      </c>
      <c r="B22" s="6">
        <f t="shared" ref="B22:M22" si="23">SUM(B21,B17,B13,B6)</f>
        <v>13</v>
      </c>
      <c r="C22" s="6">
        <f t="shared" si="23"/>
        <v>9</v>
      </c>
      <c r="D22" s="6">
        <f t="shared" si="23"/>
        <v>1977</v>
      </c>
      <c r="E22" s="6">
        <f t="shared" si="23"/>
        <v>210</v>
      </c>
      <c r="F22" s="6">
        <f t="shared" si="23"/>
        <v>88</v>
      </c>
      <c r="G22" s="6">
        <f t="shared" si="23"/>
        <v>35</v>
      </c>
      <c r="H22" s="6">
        <f t="shared" si="23"/>
        <v>2705</v>
      </c>
      <c r="I22" s="6">
        <f t="shared" si="23"/>
        <v>47</v>
      </c>
      <c r="J22" s="6">
        <f t="shared" si="23"/>
        <v>3603447</v>
      </c>
      <c r="K22" s="6">
        <f t="shared" si="23"/>
        <v>90</v>
      </c>
      <c r="L22" s="6">
        <f t="shared" si="23"/>
        <v>4769</v>
      </c>
      <c r="M22" s="6">
        <f t="shared" si="23"/>
        <v>1065</v>
      </c>
      <c r="N22" s="6">
        <f t="shared" ref="N22:O22" si="24">SUM(N21,N17,N13,N6)</f>
        <v>13852</v>
      </c>
      <c r="O22" s="6">
        <f t="shared" si="24"/>
        <v>3628307</v>
      </c>
    </row>
    <row r="24" spans="1:15" x14ac:dyDescent="0.4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</sheetData>
  <mergeCells count="1">
    <mergeCell ref="A1:O1"/>
  </mergeCells>
  <phoneticPr fontId="4" type="noConversion"/>
  <pageMargins left="0.31496062992125984" right="0.31496062992125984" top="0.74803149606299213" bottom="0.74803149606299213" header="0.31496062992125984" footer="0.31496062992125984"/>
  <pageSetup paperSize="9" scale="90" orientation="landscape" r:id="rId1"/>
  <headerFooter>
    <oddHeader>&amp;C&amp;"TH SarabunPSK,ธรรมดา"&amp;16 14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5B1D6-FE45-4576-968E-C80D5C818A71}">
  <dimension ref="A1:Q28"/>
  <sheetViews>
    <sheetView workbookViewId="0">
      <selection activeCell="C26" sqref="C26:O28"/>
    </sheetView>
  </sheetViews>
  <sheetFormatPr baseColWidth="10" defaultColWidth="8.83203125" defaultRowHeight="15" x14ac:dyDescent="0.2"/>
  <sheetData>
    <row r="1" spans="1:17" ht="69" customHeight="1" x14ac:dyDescent="0.2">
      <c r="A1" s="9" t="s">
        <v>18</v>
      </c>
      <c r="B1" s="9" t="s">
        <v>42</v>
      </c>
      <c r="C1" s="9" t="s">
        <v>8</v>
      </c>
      <c r="D1" s="9" t="s">
        <v>11</v>
      </c>
      <c r="E1" s="9" t="s">
        <v>7</v>
      </c>
      <c r="F1" s="9" t="s">
        <v>12</v>
      </c>
      <c r="G1" s="9" t="s">
        <v>0</v>
      </c>
      <c r="H1" s="9" t="s">
        <v>15</v>
      </c>
      <c r="I1" s="9" t="s">
        <v>6</v>
      </c>
      <c r="J1" s="9" t="s">
        <v>9</v>
      </c>
      <c r="K1" s="9" t="s">
        <v>13</v>
      </c>
      <c r="L1" s="9" t="s">
        <v>10</v>
      </c>
      <c r="M1" s="9" t="s">
        <v>5</v>
      </c>
      <c r="N1" s="9" t="s">
        <v>14</v>
      </c>
      <c r="O1" s="9" t="s">
        <v>43</v>
      </c>
      <c r="P1" s="9" t="s">
        <v>61</v>
      </c>
      <c r="Q1" s="9" t="s">
        <v>60</v>
      </c>
    </row>
    <row r="2" spans="1:17" ht="14.75" customHeight="1" x14ac:dyDescent="0.2">
      <c r="A2" t="s">
        <v>19</v>
      </c>
      <c r="B2">
        <v>40110</v>
      </c>
      <c r="C2">
        <v>0</v>
      </c>
      <c r="D2">
        <v>1</v>
      </c>
      <c r="E2">
        <v>5</v>
      </c>
      <c r="F2">
        <v>2</v>
      </c>
      <c r="G2">
        <v>1</v>
      </c>
      <c r="H2">
        <v>0</v>
      </c>
      <c r="I2">
        <v>19</v>
      </c>
      <c r="J2">
        <v>0</v>
      </c>
      <c r="K2">
        <v>39867</v>
      </c>
      <c r="L2">
        <v>1</v>
      </c>
      <c r="M2">
        <v>24</v>
      </c>
      <c r="N2">
        <v>0</v>
      </c>
      <c r="O2">
        <v>190</v>
      </c>
      <c r="P2">
        <v>0</v>
      </c>
      <c r="Q2">
        <v>0</v>
      </c>
    </row>
    <row r="3" spans="1:17" ht="14.75" customHeight="1" x14ac:dyDescent="0.2">
      <c r="A3" t="s">
        <v>20</v>
      </c>
      <c r="B3">
        <v>206030</v>
      </c>
      <c r="C3">
        <v>0</v>
      </c>
      <c r="D3">
        <v>0</v>
      </c>
      <c r="E3">
        <v>47</v>
      </c>
      <c r="F3">
        <v>0</v>
      </c>
      <c r="G3">
        <v>3</v>
      </c>
      <c r="H3">
        <v>0</v>
      </c>
      <c r="I3">
        <v>109</v>
      </c>
      <c r="J3">
        <v>1</v>
      </c>
      <c r="K3">
        <v>204959</v>
      </c>
      <c r="L3">
        <v>0</v>
      </c>
      <c r="M3">
        <v>164</v>
      </c>
      <c r="N3">
        <v>2</v>
      </c>
      <c r="O3">
        <v>745</v>
      </c>
      <c r="P3">
        <v>0</v>
      </c>
      <c r="Q3">
        <v>0</v>
      </c>
    </row>
    <row r="4" spans="1:17" x14ac:dyDescent="0.2">
      <c r="A4" t="s">
        <v>21</v>
      </c>
      <c r="B4">
        <v>237055</v>
      </c>
      <c r="C4">
        <v>1</v>
      </c>
      <c r="D4">
        <v>0</v>
      </c>
      <c r="E4">
        <v>55</v>
      </c>
      <c r="F4">
        <v>1</v>
      </c>
      <c r="G4">
        <v>5</v>
      </c>
      <c r="H4">
        <v>1</v>
      </c>
      <c r="I4">
        <v>135</v>
      </c>
      <c r="J4">
        <v>0</v>
      </c>
      <c r="K4">
        <v>235932</v>
      </c>
      <c r="L4">
        <v>1</v>
      </c>
      <c r="M4">
        <v>131</v>
      </c>
      <c r="N4">
        <v>3</v>
      </c>
      <c r="O4">
        <v>790</v>
      </c>
      <c r="P4">
        <v>0</v>
      </c>
      <c r="Q4">
        <v>0</v>
      </c>
    </row>
    <row r="5" spans="1:17" x14ac:dyDescent="0.2">
      <c r="A5" t="s">
        <v>22</v>
      </c>
      <c r="B5">
        <v>483195</v>
      </c>
      <c r="C5">
        <v>1</v>
      </c>
      <c r="D5">
        <v>1</v>
      </c>
      <c r="E5">
        <v>107</v>
      </c>
      <c r="F5">
        <v>3</v>
      </c>
      <c r="G5">
        <v>9</v>
      </c>
      <c r="H5">
        <v>1</v>
      </c>
      <c r="I5">
        <v>263</v>
      </c>
      <c r="J5">
        <v>1</v>
      </c>
      <c r="K5">
        <v>480758</v>
      </c>
      <c r="L5">
        <v>2</v>
      </c>
      <c r="M5">
        <v>319</v>
      </c>
      <c r="N5">
        <v>5</v>
      </c>
      <c r="O5">
        <v>1725</v>
      </c>
      <c r="P5">
        <v>0</v>
      </c>
      <c r="Q5">
        <v>0</v>
      </c>
    </row>
    <row r="6" spans="1:17" x14ac:dyDescent="0.2">
      <c r="A6" t="s">
        <v>23</v>
      </c>
      <c r="B6">
        <v>267693</v>
      </c>
      <c r="C6">
        <v>0</v>
      </c>
      <c r="D6">
        <v>0</v>
      </c>
      <c r="E6">
        <v>80</v>
      </c>
      <c r="F6">
        <v>7</v>
      </c>
      <c r="G6">
        <v>13</v>
      </c>
      <c r="H6">
        <v>3</v>
      </c>
      <c r="I6">
        <v>159</v>
      </c>
      <c r="J6">
        <v>0</v>
      </c>
      <c r="K6">
        <v>266086</v>
      </c>
      <c r="L6">
        <v>2</v>
      </c>
      <c r="M6">
        <v>213</v>
      </c>
      <c r="N6">
        <v>8</v>
      </c>
      <c r="O6">
        <v>1122</v>
      </c>
      <c r="P6">
        <v>0</v>
      </c>
      <c r="Q6">
        <v>0</v>
      </c>
    </row>
    <row r="7" spans="1:17" x14ac:dyDescent="0.2">
      <c r="A7" t="s">
        <v>24</v>
      </c>
      <c r="B7">
        <v>282748</v>
      </c>
      <c r="C7">
        <v>0</v>
      </c>
      <c r="D7">
        <v>1</v>
      </c>
      <c r="E7">
        <v>108</v>
      </c>
      <c r="F7">
        <v>12</v>
      </c>
      <c r="G7">
        <v>10</v>
      </c>
      <c r="H7">
        <v>2</v>
      </c>
      <c r="I7">
        <v>213</v>
      </c>
      <c r="J7">
        <v>2</v>
      </c>
      <c r="K7">
        <v>281055</v>
      </c>
      <c r="L7">
        <v>5</v>
      </c>
      <c r="M7">
        <v>236</v>
      </c>
      <c r="N7">
        <v>5</v>
      </c>
      <c r="O7">
        <v>1099</v>
      </c>
      <c r="P7">
        <v>0</v>
      </c>
      <c r="Q7">
        <v>0</v>
      </c>
    </row>
    <row r="8" spans="1:17" x14ac:dyDescent="0.2">
      <c r="A8" t="s">
        <v>25</v>
      </c>
      <c r="B8">
        <v>299459</v>
      </c>
      <c r="C8">
        <v>0</v>
      </c>
      <c r="D8">
        <v>0</v>
      </c>
      <c r="E8">
        <v>99</v>
      </c>
      <c r="F8">
        <v>14</v>
      </c>
      <c r="G8">
        <v>9</v>
      </c>
      <c r="H8">
        <v>2</v>
      </c>
      <c r="I8">
        <v>196</v>
      </c>
      <c r="J8">
        <v>3</v>
      </c>
      <c r="K8">
        <v>297643</v>
      </c>
      <c r="L8">
        <v>2</v>
      </c>
      <c r="M8">
        <v>376</v>
      </c>
      <c r="N8">
        <v>54</v>
      </c>
      <c r="O8">
        <v>1061</v>
      </c>
      <c r="P8">
        <v>0</v>
      </c>
      <c r="Q8">
        <v>0</v>
      </c>
    </row>
    <row r="9" spans="1:17" x14ac:dyDescent="0.2">
      <c r="A9" t="s">
        <v>26</v>
      </c>
      <c r="B9">
        <v>315436</v>
      </c>
      <c r="C9">
        <v>0</v>
      </c>
      <c r="D9">
        <v>0</v>
      </c>
      <c r="E9">
        <v>126</v>
      </c>
      <c r="F9">
        <v>13</v>
      </c>
      <c r="G9">
        <v>10</v>
      </c>
      <c r="H9">
        <v>3</v>
      </c>
      <c r="I9">
        <v>179</v>
      </c>
      <c r="J9">
        <v>3</v>
      </c>
      <c r="K9">
        <v>313452</v>
      </c>
      <c r="L9">
        <v>6</v>
      </c>
      <c r="M9">
        <v>407</v>
      </c>
      <c r="N9">
        <v>17</v>
      </c>
      <c r="O9">
        <v>1220</v>
      </c>
      <c r="P9">
        <v>0</v>
      </c>
      <c r="Q9">
        <v>0</v>
      </c>
    </row>
    <row r="10" spans="1:17" x14ac:dyDescent="0.2">
      <c r="A10" t="s">
        <v>27</v>
      </c>
      <c r="B10">
        <v>344034</v>
      </c>
      <c r="C10">
        <v>4</v>
      </c>
      <c r="D10">
        <v>0</v>
      </c>
      <c r="E10">
        <v>175</v>
      </c>
      <c r="F10">
        <v>19</v>
      </c>
      <c r="G10">
        <v>7</v>
      </c>
      <c r="H10">
        <v>3</v>
      </c>
      <c r="I10">
        <v>207</v>
      </c>
      <c r="J10">
        <v>6</v>
      </c>
      <c r="K10">
        <v>341884</v>
      </c>
      <c r="L10">
        <v>7</v>
      </c>
      <c r="M10">
        <v>453</v>
      </c>
      <c r="N10">
        <v>27</v>
      </c>
      <c r="O10">
        <v>1242</v>
      </c>
      <c r="P10">
        <v>0</v>
      </c>
      <c r="Q10">
        <v>0</v>
      </c>
    </row>
    <row r="11" spans="1:17" x14ac:dyDescent="0.2">
      <c r="A11" t="s">
        <v>28</v>
      </c>
      <c r="B11">
        <v>355906</v>
      </c>
      <c r="C11">
        <v>1</v>
      </c>
      <c r="D11">
        <v>0</v>
      </c>
      <c r="E11">
        <v>189</v>
      </c>
      <c r="F11">
        <v>24</v>
      </c>
      <c r="G11">
        <v>4</v>
      </c>
      <c r="H11">
        <v>5</v>
      </c>
      <c r="I11">
        <v>212</v>
      </c>
      <c r="J11">
        <v>6</v>
      </c>
      <c r="K11">
        <v>353346</v>
      </c>
      <c r="L11">
        <v>3</v>
      </c>
      <c r="M11">
        <v>645</v>
      </c>
      <c r="N11">
        <v>14</v>
      </c>
      <c r="O11">
        <v>1457</v>
      </c>
      <c r="P11">
        <v>0</v>
      </c>
      <c r="Q11">
        <v>0</v>
      </c>
    </row>
    <row r="12" spans="1:17" x14ac:dyDescent="0.2">
      <c r="A12" t="s">
        <v>29</v>
      </c>
      <c r="B12">
        <v>1865276</v>
      </c>
      <c r="C12">
        <v>5</v>
      </c>
      <c r="D12">
        <v>1</v>
      </c>
      <c r="E12">
        <v>777</v>
      </c>
      <c r="F12">
        <v>89</v>
      </c>
      <c r="G12">
        <v>53</v>
      </c>
      <c r="H12">
        <v>18</v>
      </c>
      <c r="I12">
        <v>1166</v>
      </c>
      <c r="J12">
        <v>20</v>
      </c>
      <c r="K12">
        <v>1853466</v>
      </c>
      <c r="L12">
        <v>25</v>
      </c>
      <c r="M12">
        <v>2330</v>
      </c>
      <c r="N12">
        <v>125</v>
      </c>
      <c r="O12">
        <v>7201</v>
      </c>
      <c r="P12">
        <v>0</v>
      </c>
      <c r="Q12">
        <v>0</v>
      </c>
    </row>
    <row r="13" spans="1:17" x14ac:dyDescent="0.2">
      <c r="A13" t="s">
        <v>30</v>
      </c>
      <c r="B13">
        <v>315230</v>
      </c>
      <c r="C13">
        <v>1</v>
      </c>
      <c r="D13">
        <v>2</v>
      </c>
      <c r="E13">
        <v>251</v>
      </c>
      <c r="F13">
        <v>34</v>
      </c>
      <c r="G13">
        <v>8</v>
      </c>
      <c r="H13">
        <v>2</v>
      </c>
      <c r="I13">
        <v>245</v>
      </c>
      <c r="J13">
        <v>4</v>
      </c>
      <c r="K13">
        <v>312756</v>
      </c>
      <c r="L13">
        <v>13</v>
      </c>
      <c r="M13">
        <v>439</v>
      </c>
      <c r="N13">
        <v>132</v>
      </c>
      <c r="O13">
        <v>1343</v>
      </c>
      <c r="P13">
        <v>0</v>
      </c>
      <c r="Q13">
        <v>0</v>
      </c>
    </row>
    <row r="14" spans="1:17" x14ac:dyDescent="0.2">
      <c r="A14" t="s">
        <v>31</v>
      </c>
      <c r="B14">
        <v>310526</v>
      </c>
      <c r="C14">
        <v>4</v>
      </c>
      <c r="D14">
        <v>2</v>
      </c>
      <c r="E14">
        <v>261</v>
      </c>
      <c r="F14">
        <v>30</v>
      </c>
      <c r="G14">
        <v>3</v>
      </c>
      <c r="H14">
        <v>5</v>
      </c>
      <c r="I14">
        <v>271</v>
      </c>
      <c r="J14">
        <v>3</v>
      </c>
      <c r="K14">
        <v>308078</v>
      </c>
      <c r="L14">
        <v>13</v>
      </c>
      <c r="M14">
        <v>432</v>
      </c>
      <c r="N14">
        <v>147</v>
      </c>
      <c r="O14">
        <v>1277</v>
      </c>
      <c r="P14">
        <v>0</v>
      </c>
      <c r="Q14">
        <v>0</v>
      </c>
    </row>
    <row r="15" spans="1:17" x14ac:dyDescent="0.2">
      <c r="A15" t="s">
        <v>32</v>
      </c>
      <c r="B15">
        <v>291628</v>
      </c>
      <c r="C15">
        <v>2</v>
      </c>
      <c r="D15">
        <v>1</v>
      </c>
      <c r="E15">
        <v>194</v>
      </c>
      <c r="F15">
        <v>35</v>
      </c>
      <c r="G15">
        <v>7</v>
      </c>
      <c r="H15">
        <v>6</v>
      </c>
      <c r="I15">
        <v>196</v>
      </c>
      <c r="J15">
        <v>5</v>
      </c>
      <c r="K15">
        <v>289342</v>
      </c>
      <c r="L15">
        <v>9</v>
      </c>
      <c r="M15">
        <v>461</v>
      </c>
      <c r="N15">
        <v>141</v>
      </c>
      <c r="O15">
        <v>1229</v>
      </c>
      <c r="P15">
        <v>0</v>
      </c>
      <c r="Q15">
        <v>0</v>
      </c>
    </row>
    <row r="16" spans="1:17" x14ac:dyDescent="0.2">
      <c r="A16" t="s">
        <v>33</v>
      </c>
      <c r="B16">
        <v>917384</v>
      </c>
      <c r="C16">
        <v>7</v>
      </c>
      <c r="D16">
        <v>5</v>
      </c>
      <c r="E16">
        <v>706</v>
      </c>
      <c r="F16">
        <v>99</v>
      </c>
      <c r="G16">
        <v>18</v>
      </c>
      <c r="H16">
        <v>13</v>
      </c>
      <c r="I16">
        <v>712</v>
      </c>
      <c r="J16">
        <v>12</v>
      </c>
      <c r="K16">
        <v>910176</v>
      </c>
      <c r="L16">
        <v>35</v>
      </c>
      <c r="M16">
        <v>1332</v>
      </c>
      <c r="N16">
        <v>420</v>
      </c>
      <c r="O16">
        <v>3849</v>
      </c>
      <c r="P16">
        <v>0</v>
      </c>
      <c r="Q16">
        <v>0</v>
      </c>
    </row>
    <row r="17" spans="1:17" x14ac:dyDescent="0.2">
      <c r="A17" t="s">
        <v>34</v>
      </c>
      <c r="B17">
        <v>128880</v>
      </c>
      <c r="C17">
        <v>0</v>
      </c>
      <c r="D17">
        <v>1</v>
      </c>
      <c r="E17">
        <v>131</v>
      </c>
      <c r="F17">
        <v>6</v>
      </c>
      <c r="G17">
        <v>2</v>
      </c>
      <c r="H17">
        <v>1</v>
      </c>
      <c r="I17">
        <v>211</v>
      </c>
      <c r="J17">
        <v>2</v>
      </c>
      <c r="K17">
        <v>127679</v>
      </c>
      <c r="L17">
        <v>10</v>
      </c>
      <c r="M17">
        <v>199</v>
      </c>
      <c r="N17">
        <v>138</v>
      </c>
      <c r="O17">
        <v>500</v>
      </c>
      <c r="P17">
        <v>0</v>
      </c>
      <c r="Q17">
        <v>0</v>
      </c>
    </row>
    <row r="18" spans="1:17" x14ac:dyDescent="0.2">
      <c r="A18" t="s">
        <v>35</v>
      </c>
      <c r="B18">
        <v>120671</v>
      </c>
      <c r="C18">
        <v>0</v>
      </c>
      <c r="D18">
        <v>1</v>
      </c>
      <c r="E18">
        <v>111</v>
      </c>
      <c r="F18">
        <v>9</v>
      </c>
      <c r="G18">
        <v>2</v>
      </c>
      <c r="H18">
        <v>1</v>
      </c>
      <c r="I18">
        <v>182</v>
      </c>
      <c r="J18">
        <v>4</v>
      </c>
      <c r="K18">
        <v>119600</v>
      </c>
      <c r="L18">
        <v>6</v>
      </c>
      <c r="M18">
        <v>241</v>
      </c>
      <c r="N18">
        <v>197</v>
      </c>
      <c r="O18">
        <v>317</v>
      </c>
      <c r="P18">
        <v>0</v>
      </c>
      <c r="Q18">
        <v>0</v>
      </c>
    </row>
    <row r="19" spans="1:17" x14ac:dyDescent="0.2">
      <c r="A19" t="s">
        <v>36</v>
      </c>
      <c r="B19">
        <v>110996</v>
      </c>
      <c r="C19">
        <v>0</v>
      </c>
      <c r="D19">
        <v>0</v>
      </c>
      <c r="E19">
        <v>111</v>
      </c>
      <c r="F19">
        <v>4</v>
      </c>
      <c r="G19">
        <v>4</v>
      </c>
      <c r="H19">
        <v>0</v>
      </c>
      <c r="I19">
        <v>164</v>
      </c>
      <c r="J19">
        <v>7</v>
      </c>
      <c r="K19">
        <v>109919</v>
      </c>
      <c r="L19">
        <v>10</v>
      </c>
      <c r="M19">
        <v>343</v>
      </c>
      <c r="N19">
        <v>175</v>
      </c>
      <c r="O19">
        <v>259</v>
      </c>
      <c r="P19">
        <v>0</v>
      </c>
      <c r="Q19">
        <v>0</v>
      </c>
    </row>
    <row r="20" spans="1:17" x14ac:dyDescent="0.2">
      <c r="A20" t="s">
        <v>37</v>
      </c>
      <c r="B20">
        <v>801</v>
      </c>
      <c r="C20">
        <v>0</v>
      </c>
      <c r="D20">
        <v>0</v>
      </c>
      <c r="E20">
        <v>14</v>
      </c>
      <c r="F20">
        <v>0</v>
      </c>
      <c r="G20">
        <v>0</v>
      </c>
      <c r="H20">
        <v>1</v>
      </c>
      <c r="I20">
        <v>6</v>
      </c>
      <c r="J20">
        <v>0</v>
      </c>
      <c r="K20">
        <v>775</v>
      </c>
      <c r="L20">
        <v>1</v>
      </c>
      <c r="M20">
        <v>3</v>
      </c>
      <c r="N20">
        <v>0</v>
      </c>
      <c r="O20">
        <v>1</v>
      </c>
      <c r="P20">
        <v>0</v>
      </c>
      <c r="Q20">
        <v>0</v>
      </c>
    </row>
    <row r="21" spans="1:17" x14ac:dyDescent="0.2">
      <c r="A21" t="s">
        <v>38</v>
      </c>
      <c r="B21">
        <v>509</v>
      </c>
      <c r="C21">
        <v>0</v>
      </c>
      <c r="D21">
        <v>0</v>
      </c>
      <c r="E21">
        <v>13</v>
      </c>
      <c r="F21">
        <v>0</v>
      </c>
      <c r="G21">
        <v>0</v>
      </c>
      <c r="H21">
        <v>0</v>
      </c>
      <c r="I21">
        <v>1</v>
      </c>
      <c r="J21">
        <v>1</v>
      </c>
      <c r="K21">
        <v>491</v>
      </c>
      <c r="L21">
        <v>0</v>
      </c>
      <c r="M21">
        <v>2</v>
      </c>
      <c r="N21">
        <v>1</v>
      </c>
      <c r="O21">
        <v>0</v>
      </c>
      <c r="P21">
        <v>0</v>
      </c>
      <c r="Q21">
        <v>0</v>
      </c>
    </row>
    <row r="22" spans="1:17" x14ac:dyDescent="0.2">
      <c r="A22" t="s">
        <v>39</v>
      </c>
      <c r="B22">
        <v>595</v>
      </c>
      <c r="C22">
        <v>0</v>
      </c>
      <c r="D22">
        <v>0</v>
      </c>
      <c r="E22">
        <v>7</v>
      </c>
      <c r="F22">
        <v>0</v>
      </c>
      <c r="G22">
        <v>0</v>
      </c>
      <c r="H22">
        <v>0</v>
      </c>
      <c r="I22">
        <v>0</v>
      </c>
      <c r="J22">
        <v>0</v>
      </c>
      <c r="K22">
        <v>583</v>
      </c>
      <c r="L22">
        <v>1</v>
      </c>
      <c r="M22">
        <v>0</v>
      </c>
      <c r="N22">
        <v>4</v>
      </c>
      <c r="O22">
        <v>0</v>
      </c>
      <c r="P22">
        <v>0</v>
      </c>
      <c r="Q22">
        <v>0</v>
      </c>
    </row>
    <row r="23" spans="1:17" x14ac:dyDescent="0.2">
      <c r="A23" t="s">
        <v>40</v>
      </c>
      <c r="B23">
        <v>362452</v>
      </c>
      <c r="C23">
        <v>0</v>
      </c>
      <c r="D23">
        <v>2</v>
      </c>
      <c r="E23">
        <v>387</v>
      </c>
      <c r="F23">
        <v>19</v>
      </c>
      <c r="G23">
        <v>8</v>
      </c>
      <c r="H23">
        <v>3</v>
      </c>
      <c r="I23">
        <v>564</v>
      </c>
      <c r="J23">
        <v>14</v>
      </c>
      <c r="K23">
        <v>359047</v>
      </c>
      <c r="L23">
        <v>28</v>
      </c>
      <c r="M23">
        <v>788</v>
      </c>
      <c r="N23">
        <v>515</v>
      </c>
      <c r="O23">
        <v>1077</v>
      </c>
      <c r="P23">
        <v>0</v>
      </c>
      <c r="Q23">
        <v>0</v>
      </c>
    </row>
    <row r="24" spans="1:17" x14ac:dyDescent="0.2">
      <c r="A24" t="s">
        <v>41</v>
      </c>
      <c r="B24">
        <v>3628307</v>
      </c>
      <c r="C24">
        <v>13</v>
      </c>
      <c r="D24">
        <v>9</v>
      </c>
      <c r="E24">
        <v>1977</v>
      </c>
      <c r="F24">
        <v>210</v>
      </c>
      <c r="G24">
        <v>88</v>
      </c>
      <c r="H24">
        <v>35</v>
      </c>
      <c r="I24">
        <v>2705</v>
      </c>
      <c r="J24">
        <v>47</v>
      </c>
      <c r="K24">
        <v>3603447</v>
      </c>
      <c r="L24">
        <v>90</v>
      </c>
      <c r="M24">
        <v>4769</v>
      </c>
      <c r="N24">
        <v>1065</v>
      </c>
      <c r="O24">
        <v>13852</v>
      </c>
      <c r="P24">
        <v>0</v>
      </c>
      <c r="Q24">
        <v>0</v>
      </c>
    </row>
    <row r="26" spans="1:17" x14ac:dyDescent="0.2">
      <c r="A26" t="s">
        <v>62</v>
      </c>
      <c r="B26">
        <f>B17+B20</f>
        <v>129681</v>
      </c>
      <c r="C26">
        <f t="shared" ref="C26:P26" si="0">C17+C20</f>
        <v>0</v>
      </c>
      <c r="D26">
        <f t="shared" si="0"/>
        <v>1</v>
      </c>
      <c r="E26">
        <f t="shared" si="0"/>
        <v>145</v>
      </c>
      <c r="F26">
        <f t="shared" si="0"/>
        <v>6</v>
      </c>
      <c r="G26">
        <f t="shared" si="0"/>
        <v>2</v>
      </c>
      <c r="H26">
        <f t="shared" si="0"/>
        <v>2</v>
      </c>
      <c r="I26">
        <f t="shared" si="0"/>
        <v>217</v>
      </c>
      <c r="J26">
        <f t="shared" si="0"/>
        <v>2</v>
      </c>
      <c r="K26">
        <f t="shared" si="0"/>
        <v>128454</v>
      </c>
      <c r="L26">
        <f t="shared" si="0"/>
        <v>11</v>
      </c>
      <c r="M26">
        <f t="shared" si="0"/>
        <v>202</v>
      </c>
      <c r="N26">
        <f t="shared" si="0"/>
        <v>138</v>
      </c>
      <c r="O26">
        <f>O17+O20</f>
        <v>501</v>
      </c>
      <c r="P26">
        <f t="shared" si="0"/>
        <v>0</v>
      </c>
      <c r="Q26">
        <f t="shared" ref="Q26" si="1">Q17+Q20</f>
        <v>0</v>
      </c>
    </row>
    <row r="27" spans="1:17" x14ac:dyDescent="0.2">
      <c r="A27" t="s">
        <v>63</v>
      </c>
      <c r="B27">
        <f>B18+B21</f>
        <v>121180</v>
      </c>
      <c r="C27">
        <f t="shared" ref="C27:P27" si="2">C18+C21</f>
        <v>0</v>
      </c>
      <c r="D27">
        <f t="shared" si="2"/>
        <v>1</v>
      </c>
      <c r="E27">
        <f t="shared" si="2"/>
        <v>124</v>
      </c>
      <c r="F27">
        <f t="shared" si="2"/>
        <v>9</v>
      </c>
      <c r="G27">
        <f t="shared" si="2"/>
        <v>2</v>
      </c>
      <c r="H27">
        <f t="shared" si="2"/>
        <v>1</v>
      </c>
      <c r="I27">
        <f t="shared" si="2"/>
        <v>183</v>
      </c>
      <c r="J27">
        <f t="shared" si="2"/>
        <v>5</v>
      </c>
      <c r="K27">
        <f t="shared" si="2"/>
        <v>120091</v>
      </c>
      <c r="L27">
        <f t="shared" si="2"/>
        <v>6</v>
      </c>
      <c r="M27">
        <f t="shared" si="2"/>
        <v>243</v>
      </c>
      <c r="N27">
        <f t="shared" si="2"/>
        <v>198</v>
      </c>
      <c r="O27">
        <f t="shared" si="2"/>
        <v>317</v>
      </c>
      <c r="P27">
        <f t="shared" si="2"/>
        <v>0</v>
      </c>
      <c r="Q27">
        <f t="shared" ref="Q27" si="3">Q18+Q21</f>
        <v>0</v>
      </c>
    </row>
    <row r="28" spans="1:17" x14ac:dyDescent="0.2">
      <c r="A28" t="s">
        <v>64</v>
      </c>
      <c r="B28">
        <f>B19+B22</f>
        <v>111591</v>
      </c>
      <c r="C28">
        <f t="shared" ref="C28:P28" si="4">C19+C22</f>
        <v>0</v>
      </c>
      <c r="D28">
        <f t="shared" si="4"/>
        <v>0</v>
      </c>
      <c r="E28">
        <f t="shared" si="4"/>
        <v>118</v>
      </c>
      <c r="F28">
        <f t="shared" si="4"/>
        <v>4</v>
      </c>
      <c r="G28">
        <f t="shared" si="4"/>
        <v>4</v>
      </c>
      <c r="H28">
        <f t="shared" si="4"/>
        <v>0</v>
      </c>
      <c r="I28">
        <f t="shared" si="4"/>
        <v>164</v>
      </c>
      <c r="J28">
        <f t="shared" si="4"/>
        <v>7</v>
      </c>
      <c r="K28">
        <f t="shared" si="4"/>
        <v>110502</v>
      </c>
      <c r="L28">
        <f t="shared" si="4"/>
        <v>11</v>
      </c>
      <c r="M28">
        <f t="shared" si="4"/>
        <v>343</v>
      </c>
      <c r="N28">
        <f t="shared" si="4"/>
        <v>179</v>
      </c>
      <c r="O28">
        <f t="shared" si="4"/>
        <v>259</v>
      </c>
      <c r="P28">
        <f t="shared" si="4"/>
        <v>0</v>
      </c>
      <c r="Q28">
        <f t="shared" ref="Q28" si="5">Q19+Q22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14</vt:lpstr>
      <vt:lpstr>1_66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Saranpong Kamsrisuk</cp:lastModifiedBy>
  <cp:lastPrinted>2018-08-02T03:44:41Z</cp:lastPrinted>
  <dcterms:created xsi:type="dcterms:W3CDTF">2017-12-12T08:00:37Z</dcterms:created>
  <dcterms:modified xsi:type="dcterms:W3CDTF">2023-07-01T03:57:19Z</dcterms:modified>
</cp:coreProperties>
</file>