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ranpongkamsrisuk/Downloads/OBEC WORK/1-Working2/2023/1-ตาราง66/ของเดิม/ใหม่/"/>
    </mc:Choice>
  </mc:AlternateContent>
  <xr:revisionPtr revIDLastSave="0" documentId="8_{1C4C6C64-C04B-F245-AB4D-B825F0DE0EAA}" xr6:coauthVersionLast="47" xr6:coauthVersionMax="47" xr10:uidLastSave="{00000000-0000-0000-0000-000000000000}"/>
  <bookViews>
    <workbookView xWindow="3440" yWindow="500" windowWidth="30160" windowHeight="19840" xr2:uid="{00000000-000D-0000-FFFF-FFFF00000000}"/>
  </bookViews>
  <sheets>
    <sheet name="12" sheetId="2" r:id="rId1"/>
    <sheet name="66_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2" l="1"/>
  <c r="Q54" i="2"/>
  <c r="W53" i="2"/>
  <c r="W52" i="2"/>
  <c r="W54" i="2" s="1"/>
  <c r="V53" i="2"/>
  <c r="V52" i="2"/>
  <c r="U53" i="2"/>
  <c r="U52" i="2"/>
  <c r="T53" i="2"/>
  <c r="T52" i="2"/>
  <c r="T54" i="2" s="1"/>
  <c r="S53" i="2"/>
  <c r="S52" i="2"/>
  <c r="S54" i="2" s="1"/>
  <c r="R53" i="2"/>
  <c r="R52" i="2"/>
  <c r="X51" i="2"/>
  <c r="X50" i="2"/>
  <c r="X49" i="2"/>
  <c r="X48" i="2"/>
  <c r="X47" i="2"/>
  <c r="X46" i="2"/>
  <c r="G45" i="2"/>
  <c r="W44" i="2"/>
  <c r="W43" i="2"/>
  <c r="V44" i="2"/>
  <c r="V43" i="2"/>
  <c r="U44" i="2"/>
  <c r="U43" i="2"/>
  <c r="U45" i="2" s="1"/>
  <c r="T44" i="2"/>
  <c r="T43" i="2"/>
  <c r="S44" i="2"/>
  <c r="S43" i="2"/>
  <c r="R44" i="2"/>
  <c r="R43" i="2"/>
  <c r="Q44" i="2"/>
  <c r="Q43" i="2"/>
  <c r="P44" i="2"/>
  <c r="P43" i="2"/>
  <c r="P45" i="2" s="1"/>
  <c r="O44" i="2"/>
  <c r="O43" i="2"/>
  <c r="N44" i="2"/>
  <c r="N45" i="2" s="1"/>
  <c r="N43" i="2"/>
  <c r="M44" i="2"/>
  <c r="M43" i="2"/>
  <c r="M45" i="2" s="1"/>
  <c r="L44" i="2"/>
  <c r="L43" i="2"/>
  <c r="L45" i="2" s="1"/>
  <c r="J44" i="2"/>
  <c r="J43" i="2"/>
  <c r="J45" i="2" s="1"/>
  <c r="I44" i="2"/>
  <c r="I43" i="2"/>
  <c r="H44" i="2"/>
  <c r="H43" i="2"/>
  <c r="X42" i="2"/>
  <c r="X41" i="2"/>
  <c r="X40" i="2"/>
  <c r="X39" i="2"/>
  <c r="X38" i="2"/>
  <c r="X37" i="2"/>
  <c r="G35" i="2"/>
  <c r="W35" i="2"/>
  <c r="W34" i="2"/>
  <c r="W36" i="2" s="1"/>
  <c r="V35" i="2"/>
  <c r="V34" i="2"/>
  <c r="U35" i="2"/>
  <c r="U36" i="2" s="1"/>
  <c r="U34" i="2"/>
  <c r="T35" i="2"/>
  <c r="T34" i="2"/>
  <c r="T36" i="2" s="1"/>
  <c r="S35" i="2"/>
  <c r="S34" i="2"/>
  <c r="S36" i="2" s="1"/>
  <c r="R35" i="2"/>
  <c r="R34" i="2"/>
  <c r="Q35" i="2"/>
  <c r="Q34" i="2"/>
  <c r="P35" i="2"/>
  <c r="P34" i="2"/>
  <c r="P36" i="2" s="1"/>
  <c r="O35" i="2"/>
  <c r="O34" i="2"/>
  <c r="O36" i="2" s="1"/>
  <c r="N35" i="2"/>
  <c r="N34" i="2"/>
  <c r="M35" i="2"/>
  <c r="M34" i="2"/>
  <c r="L35" i="2"/>
  <c r="L34" i="2"/>
  <c r="L36" i="2" s="1"/>
  <c r="K35" i="2"/>
  <c r="K34" i="2"/>
  <c r="K36" i="2" s="1"/>
  <c r="J35" i="2"/>
  <c r="J34" i="2"/>
  <c r="I35" i="2"/>
  <c r="I34" i="2"/>
  <c r="H35" i="2"/>
  <c r="H34" i="2"/>
  <c r="H36" i="2" s="1"/>
  <c r="G34" i="2"/>
  <c r="G36" i="2" s="1"/>
  <c r="F35" i="2"/>
  <c r="F34" i="2"/>
  <c r="F36" i="2" s="1"/>
  <c r="X33" i="2"/>
  <c r="X32" i="2"/>
  <c r="X31" i="2"/>
  <c r="X30" i="2"/>
  <c r="X29" i="2"/>
  <c r="X28" i="2"/>
  <c r="W26" i="2"/>
  <c r="W25" i="2"/>
  <c r="W27" i="2" s="1"/>
  <c r="V26" i="2"/>
  <c r="V25" i="2"/>
  <c r="V27" i="2" s="1"/>
  <c r="U26" i="2"/>
  <c r="U25" i="2"/>
  <c r="T26" i="2"/>
  <c r="T25" i="2"/>
  <c r="S26" i="2"/>
  <c r="S25" i="2"/>
  <c r="S27" i="2" s="1"/>
  <c r="R26" i="2"/>
  <c r="R25" i="2"/>
  <c r="R27" i="2" s="1"/>
  <c r="Q26" i="2"/>
  <c r="Q25" i="2"/>
  <c r="P26" i="2"/>
  <c r="P25" i="2"/>
  <c r="O26" i="2"/>
  <c r="O25" i="2"/>
  <c r="O27" i="2" s="1"/>
  <c r="N26" i="2"/>
  <c r="N25" i="2"/>
  <c r="N27" i="2" s="1"/>
  <c r="M26" i="2"/>
  <c r="M25" i="2"/>
  <c r="L26" i="2"/>
  <c r="L25" i="2"/>
  <c r="K26" i="2"/>
  <c r="K25" i="2"/>
  <c r="K27" i="2" s="1"/>
  <c r="J26" i="2"/>
  <c r="J25" i="2"/>
  <c r="J27" i="2" s="1"/>
  <c r="I26" i="2"/>
  <c r="I25" i="2"/>
  <c r="H26" i="2"/>
  <c r="H25" i="2"/>
  <c r="G26" i="2"/>
  <c r="G25" i="2"/>
  <c r="F26" i="2"/>
  <c r="F25" i="2"/>
  <c r="F27" i="2" s="1"/>
  <c r="X24" i="2"/>
  <c r="X23" i="2"/>
  <c r="X22" i="2"/>
  <c r="X21" i="2"/>
  <c r="X20" i="2"/>
  <c r="X19" i="2"/>
  <c r="X18" i="2"/>
  <c r="X17" i="2"/>
  <c r="X16" i="2"/>
  <c r="X15" i="2"/>
  <c r="X14" i="2"/>
  <c r="X13" i="2"/>
  <c r="X53" i="2" l="1"/>
  <c r="W45" i="2"/>
  <c r="V45" i="2"/>
  <c r="M36" i="2"/>
  <c r="X26" i="2"/>
  <c r="I27" i="2"/>
  <c r="M27" i="2"/>
  <c r="Q27" i="2"/>
  <c r="U27" i="2"/>
  <c r="J36" i="2"/>
  <c r="N36" i="2"/>
  <c r="R36" i="2"/>
  <c r="V36" i="2"/>
  <c r="H45" i="2"/>
  <c r="Q45" i="2"/>
  <c r="X52" i="2"/>
  <c r="V54" i="2"/>
  <c r="I45" i="2"/>
  <c r="R45" i="2"/>
  <c r="S45" i="2"/>
  <c r="O45" i="2"/>
  <c r="T45" i="2"/>
  <c r="X25" i="2"/>
  <c r="H27" i="2"/>
  <c r="L27" i="2"/>
  <c r="P27" i="2"/>
  <c r="T27" i="2"/>
  <c r="I36" i="2"/>
  <c r="Q36" i="2"/>
  <c r="U54" i="2"/>
  <c r="X34" i="2"/>
  <c r="X43" i="2"/>
  <c r="X35" i="2"/>
  <c r="X44" i="2"/>
  <c r="R54" i="2"/>
  <c r="G27" i="2"/>
  <c r="V11" i="2"/>
  <c r="U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C10" i="2"/>
  <c r="C12" i="2" s="1"/>
  <c r="C55" i="2" s="1"/>
  <c r="D10" i="2"/>
  <c r="D12" i="2" s="1"/>
  <c r="E10" i="2"/>
  <c r="F10" i="2"/>
  <c r="G10" i="2"/>
  <c r="H10" i="2"/>
  <c r="I10" i="2"/>
  <c r="J10" i="2"/>
  <c r="K10" i="2"/>
  <c r="L10" i="2"/>
  <c r="L12" i="2" s="1"/>
  <c r="M10" i="2"/>
  <c r="N10" i="2"/>
  <c r="O10" i="2"/>
  <c r="P10" i="2"/>
  <c r="Q10" i="2"/>
  <c r="R10" i="2"/>
  <c r="S10" i="2"/>
  <c r="S12" i="2" s="1"/>
  <c r="T10" i="2"/>
  <c r="T12" i="2" s="1"/>
  <c r="U10" i="2"/>
  <c r="V10" i="2"/>
  <c r="V12" i="2" s="1"/>
  <c r="V55" i="2" s="1"/>
  <c r="W12" i="2"/>
  <c r="W55" i="2" s="1"/>
  <c r="X45" i="2" l="1"/>
  <c r="X36" i="2"/>
  <c r="X27" i="2"/>
  <c r="L55" i="2"/>
  <c r="O12" i="2"/>
  <c r="H12" i="2"/>
  <c r="H55" i="2" s="1"/>
  <c r="P12" i="2"/>
  <c r="P55" i="2" s="1"/>
  <c r="N12" i="2"/>
  <c r="N55" i="2" s="1"/>
  <c r="O55" i="2" s="1"/>
  <c r="F12" i="2"/>
  <c r="F55" i="2" s="1"/>
  <c r="I12" i="2"/>
  <c r="I55" i="2" s="1"/>
  <c r="Q12" i="2"/>
  <c r="Q55" i="2" s="1"/>
  <c r="U12" i="2"/>
  <c r="U55" i="2" s="1"/>
  <c r="M12" i="2"/>
  <c r="M55" i="2" s="1"/>
  <c r="J12" i="2"/>
  <c r="J55" i="2" s="1"/>
  <c r="G12" i="2"/>
  <c r="G55" i="2" s="1"/>
  <c r="S55" i="2"/>
  <c r="K12" i="2"/>
  <c r="K55" i="2" s="1"/>
  <c r="X54" i="2"/>
  <c r="T55" i="2"/>
  <c r="R12" i="2"/>
  <c r="R55" i="2" s="1"/>
  <c r="X10" i="2"/>
  <c r="D55" i="2"/>
  <c r="E12" i="2"/>
  <c r="E55" i="2" s="1"/>
  <c r="X11" i="2"/>
  <c r="X12" i="2" l="1"/>
  <c r="X55" i="2" s="1"/>
  <c r="X9" i="2" l="1"/>
  <c r="X8" i="2"/>
  <c r="X7" i="2"/>
  <c r="X6" i="2"/>
  <c r="X5" i="2"/>
  <c r="X4" i="2"/>
  <c r="X37" i="5" l="1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2" i="5"/>
  <c r="X38" i="5" l="1"/>
</calcChain>
</file>

<file path=xl/sharedStrings.xml><?xml version="1.0" encoding="utf-8"?>
<sst xmlns="http://schemas.openxmlformats.org/spreadsheetml/2006/main" count="163" uniqueCount="98">
  <si>
    <t>ชั้น</t>
  </si>
  <si>
    <t>รวม</t>
  </si>
  <si>
    <t>รวมทั้งสิ้น</t>
  </si>
  <si>
    <t>อนุบาล 1</t>
  </si>
  <si>
    <t>อนุบาล 3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</si>
  <si>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</si>
  <si>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</si>
  <si>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</si>
  <si>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</si>
  <si>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</si>
  <si>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</si>
  <si>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</si>
  <si>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</si>
  <si>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</si>
  <si>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</si>
  <si>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</si>
  <si>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</si>
  <si>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รวมมัธยมศึกษาตอนปลาย</t>
  </si>
  <si>
    <t>มัธยมศึกษาปีที่ 4</t>
  </si>
  <si>
    <t>มัธยมศึกษาปีที่ 5</t>
  </si>
  <si>
    <t>มัธยมศึกษาปีที่ 6</t>
  </si>
  <si>
    <t>อนุบาล 2</t>
  </si>
  <si>
    <t>ชาย</t>
  </si>
  <si>
    <t>หญิง</t>
  </si>
  <si>
    <t>เพศ</t>
  </si>
  <si>
    <t>อายุ(ปี)</t>
  </si>
  <si>
    <t>ประเภท</t>
  </si>
  <si>
    <t>อ.1 ชาย</t>
  </si>
  <si>
    <t>อ.1 หญิง</t>
  </si>
  <si>
    <t>อ.2 ชาย</t>
  </si>
  <si>
    <t>อ.2 หญิง</t>
  </si>
  <si>
    <t>อ.3 ชาย</t>
  </si>
  <si>
    <t>อ.3 หญิง</t>
  </si>
  <si>
    <t>ป.1 ชาย</t>
  </si>
  <si>
    <t>ป.1 หญิง</t>
  </si>
  <si>
    <t>ป.2 ชาย</t>
  </si>
  <si>
    <t>ป.2 หญิง</t>
  </si>
  <si>
    <t>ป.3 ชาย</t>
  </si>
  <si>
    <t>ป.3 หญิง</t>
  </si>
  <si>
    <t>ป.4 ชาย</t>
  </si>
  <si>
    <t>ป.4 หญิง</t>
  </si>
  <si>
    <t>ป.5 ชาย</t>
  </si>
  <si>
    <t>ป.5 หญิง</t>
  </si>
  <si>
    <t>ป.6 ชาย</t>
  </si>
  <si>
    <t>ป.6 หญิง</t>
  </si>
  <si>
    <t>ม.1 ชาย</t>
  </si>
  <si>
    <t>ม.1 หญิง</t>
  </si>
  <si>
    <t>ม.2 ชาย</t>
  </si>
  <si>
    <t>ม.2 หญิง</t>
  </si>
  <si>
    <t>ม.3 ชาย</t>
  </si>
  <si>
    <t>ม.3 หญิง</t>
  </si>
  <si>
    <t>ม.4 ชาย</t>
  </si>
  <si>
    <t>ม.4 หญิง</t>
  </si>
  <si>
    <t>ม.5 ชาย</t>
  </si>
  <si>
    <t>ม.5 หญิง</t>
  </si>
  <si>
    <t>ม.6 ชาย</t>
  </si>
  <si>
    <t>ม.6 หญิง</t>
  </si>
  <si>
    <t>ปวช.1 ชาย</t>
  </si>
  <si>
    <t>ปวช.1 หญิง</t>
  </si>
  <si>
    <t>ปวช.2 ชาย</t>
  </si>
  <si>
    <t>ปวช.2 หญิง</t>
  </si>
  <si>
    <t>ปวช.3 ชาย</t>
  </si>
  <si>
    <t>ปวช.3 หญิง</t>
  </si>
  <si>
    <t>รวมทั้งหมด ชาย</t>
  </si>
  <si>
    <t>รวมทั้งหมด หญิง</t>
  </si>
  <si>
    <t>รวมทั้งหมด</t>
  </si>
  <si>
    <t>นักเรียนทั้งหมด</t>
  </si>
  <si>
    <t>น้อยกว่า 2 ปี</t>
  </si>
  <si>
    <t>2 ปี</t>
  </si>
  <si>
    <t>3 ปี</t>
  </si>
  <si>
    <t>4 ปี</t>
  </si>
  <si>
    <t>5 ปี</t>
  </si>
  <si>
    <t>6 ปี</t>
  </si>
  <si>
    <t>7 ปี</t>
  </si>
  <si>
    <t>8 ปี</t>
  </si>
  <si>
    <t>9 ปี</t>
  </si>
  <si>
    <t>10 ปี</t>
  </si>
  <si>
    <t>11 ปี</t>
  </si>
  <si>
    <t>12 ปี</t>
  </si>
  <si>
    <t>13 ปี</t>
  </si>
  <si>
    <t>14 ปี</t>
  </si>
  <si>
    <t>15 ปี</t>
  </si>
  <si>
    <t>16 ปี</t>
  </si>
  <si>
    <t>17 ปี</t>
  </si>
  <si>
    <t>18 ปี</t>
  </si>
  <si>
    <t>19 ปี</t>
  </si>
  <si>
    <t>20 ปี</t>
  </si>
  <si>
    <t>20 ปีขึ้นไป</t>
  </si>
  <si>
    <t>รวมประถมศึกษา ทั้งสิ้น</t>
  </si>
  <si>
    <t>รวมมัธยมศึกษาตอนปลายทั้งสิ้น</t>
  </si>
  <si>
    <t>รวมมัธยมศึกษาตอนต้นทั้งสิ้น</t>
  </si>
  <si>
    <t>รวมก่อนประถมศึกษาทั้งสิ้น</t>
  </si>
  <si>
    <t>ปวช.1</t>
  </si>
  <si>
    <t>ปวช.2</t>
  </si>
  <si>
    <t>ปวช.3</t>
  </si>
  <si>
    <t>รวม ปวช</t>
  </si>
  <si>
    <t>รวม ปวช ทั้งสิ้น</t>
  </si>
  <si>
    <t>ตารางที่ 12 จำนวนนักเรียน จำแนกเพศ รายอายุ รายชั้น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</si>
</sst>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165" fontId="3" fillId="0" borderId="0" xfId="1" applyNumberFormat="1" applyFont="1" applyFill="1"/>
    <xf numFmtId="165" fontId="3" fillId="0" borderId="2" xfId="1" applyNumberFormat="1" applyFont="1" applyFill="1" applyBorder="1"/>
    <xf numFmtId="165" fontId="3" fillId="0" borderId="3" xfId="1" applyNumberFormat="1" applyFont="1" applyFill="1" applyBorder="1"/>
    <xf numFmtId="165" fontId="3" fillId="0" borderId="10" xfId="1" applyNumberFormat="1" applyFont="1" applyFill="1" applyBorder="1"/>
    <xf numFmtId="0" fontId="3" fillId="0" borderId="4" xfId="0" applyFont="1" applyBorder="1" applyAlignment="1">
      <alignment horizontal="left" vertical="center"/>
    </xf>
    <xf numFmtId="165" fontId="3" fillId="0" borderId="4" xfId="1" applyNumberFormat="1" applyFont="1" applyFill="1" applyBorder="1"/>
    <xf numFmtId="165" fontId="3" fillId="0" borderId="6" xfId="1" applyNumberFormat="1" applyFont="1" applyFill="1" applyBorder="1"/>
    <xf numFmtId="165" fontId="3" fillId="0" borderId="5" xfId="1" applyNumberFormat="1" applyFont="1" applyFill="1" applyBorder="1"/>
    <xf numFmtId="165" fontId="4" fillId="0" borderId="2" xfId="1" applyNumberFormat="1" applyFont="1" applyFill="1" applyBorder="1"/>
    <xf numFmtId="165" fontId="4" fillId="0" borderId="0" xfId="1" applyNumberFormat="1" applyFont="1" applyFill="1"/>
    <xf numFmtId="165" fontId="4" fillId="0" borderId="3" xfId="1" applyNumberFormat="1" applyFont="1" applyFill="1" applyBorder="1"/>
    <xf numFmtId="165" fontId="4" fillId="0" borderId="10" xfId="1" applyNumberFormat="1" applyFont="1" applyFill="1" applyBorder="1"/>
    <xf numFmtId="165" fontId="4" fillId="0" borderId="5" xfId="1" applyNumberFormat="1" applyFont="1" applyFill="1" applyBorder="1"/>
    <xf numFmtId="165" fontId="4" fillId="0" borderId="4" xfId="1" applyNumberFormat="1" applyFont="1" applyFill="1" applyBorder="1"/>
    <xf numFmtId="0" fontId="5" fillId="0" borderId="6" xfId="0" applyFont="1" applyBorder="1" applyAlignment="1">
      <alignment horizontal="center"/>
    </xf>
    <xf numFmtId="165" fontId="5" fillId="0" borderId="0" xfId="1" applyNumberFormat="1" applyFont="1" applyFill="1"/>
    <xf numFmtId="49" fontId="5" fillId="0" borderId="7" xfId="1" applyNumberFormat="1" applyFont="1" applyFill="1" applyBorder="1" applyAlignment="1">
      <alignment horizontal="center"/>
    </xf>
    <xf numFmtId="165" fontId="5" fillId="0" borderId="7" xfId="1" applyNumberFormat="1" applyFont="1" applyFill="1" applyBorder="1"/>
    <xf numFmtId="165" fontId="5" fillId="0" borderId="1" xfId="1" applyNumberFormat="1" applyFont="1" applyFill="1" applyBorder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5" fontId="3" fillId="0" borderId="2" xfId="1" quotePrefix="1" applyNumberFormat="1" applyFont="1" applyFill="1" applyBorder="1" applyAlignment="1">
      <alignment horizontal="right"/>
    </xf>
    <xf numFmtId="165" fontId="3" fillId="0" borderId="3" xfId="1" quotePrefix="1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5" fontId="5" fillId="0" borderId="1" xfId="1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/>
    </xf>
    <xf numFmtId="165" fontId="5" fillId="0" borderId="1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5"/>
  <sheetViews>
    <sheetView tabSelected="1" zoomScale="90" zoomScaleNormal="90" workbookViewId="0">
      <pane ySplit="1" topLeftCell="A2" activePane="bottomLeft" state="frozen"/>
      <selection pane="bottomLeft" activeCell="N44" sqref="N44"/>
    </sheetView>
  </sheetViews>
  <sheetFormatPr baseColWidth="10" defaultColWidth="13.6640625" defaultRowHeight="21" x14ac:dyDescent="0.35"/>
  <cols>
    <col min="1" max="1" width="16.83203125" style="1" bestFit="1" customWidth="1"/>
    <col min="2" max="2" width="4.6640625" style="1" bestFit="1" customWidth="1"/>
    <col min="3" max="3" width="9.33203125" style="1" customWidth="1"/>
    <col min="4" max="10" width="7.6640625" style="1" bestFit="1" customWidth="1"/>
    <col min="11" max="12" width="8.6640625" style="1" bestFit="1" customWidth="1"/>
    <col min="13" max="14" width="7.6640625" style="1" bestFit="1" customWidth="1"/>
    <col min="15" max="15" width="8.6640625" style="1" bestFit="1" customWidth="1"/>
    <col min="16" max="18" width="7.6640625" style="1" bestFit="1" customWidth="1"/>
    <col min="19" max="19" width="7.5" style="1" bestFit="1" customWidth="1"/>
    <col min="20" max="20" width="9" style="1" bestFit="1" customWidth="1"/>
    <col min="21" max="23" width="7.6640625" style="1" bestFit="1" customWidth="1"/>
    <col min="24" max="24" width="9" style="1" bestFit="1" customWidth="1"/>
    <col min="25" max="16384" width="13.6640625" style="1"/>
  </cols>
  <sheetData>
    <row r="1" spans="1:24" ht="24" x14ac:dyDescent="0.4">
      <c r="A1" s="38" t="s">
        <v>97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s="16" customFormat="1" x14ac:dyDescent="0.35">
      <c r="A2" s="28" t="s">
        <v>0</v>
      </c>
      <c r="B2" s="28" t="s">
        <v>24</v>
      </c>
      <c r="C2" s="30" t="s">
        <v>25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s="16" customFormat="1" x14ac:dyDescent="0.35">
      <c r="A3" s="29"/>
      <c r="B3" s="29"/>
      <c r="C3" s="17" t="s">
        <v>67</v>
      </c>
      <c r="D3" s="17" t="s">
        <v>68</v>
      </c>
      <c r="E3" s="17" t="s">
        <v>69</v>
      </c>
      <c r="F3" s="17" t="s">
        <v>70</v>
      </c>
      <c r="G3" s="17" t="s">
        <v>71</v>
      </c>
      <c r="H3" s="17" t="s">
        <v>72</v>
      </c>
      <c r="I3" s="17" t="s">
        <v>73</v>
      </c>
      <c r="J3" s="17" t="s">
        <v>74</v>
      </c>
      <c r="K3" s="17" t="s">
        <v>75</v>
      </c>
      <c r="L3" s="17" t="s">
        <v>76</v>
      </c>
      <c r="M3" s="17" t="s">
        <v>77</v>
      </c>
      <c r="N3" s="17" t="s">
        <v>78</v>
      </c>
      <c r="O3" s="17" t="s">
        <v>79</v>
      </c>
      <c r="P3" s="17" t="s">
        <v>80</v>
      </c>
      <c r="Q3" s="17" t="s">
        <v>81</v>
      </c>
      <c r="R3" s="17" t="s">
        <v>82</v>
      </c>
      <c r="S3" s="17" t="s">
        <v>83</v>
      </c>
      <c r="T3" s="17" t="s">
        <v>84</v>
      </c>
      <c r="U3" s="17" t="s">
        <v>85</v>
      </c>
      <c r="V3" s="17" t="s">
        <v>86</v>
      </c>
      <c r="W3" s="17" t="s">
        <v>87</v>
      </c>
      <c r="X3" s="17" t="s">
        <v>1</v>
      </c>
    </row>
    <row r="4" spans="1:24" x14ac:dyDescent="0.35">
      <c r="A4" s="36" t="s">
        <v>3</v>
      </c>
      <c r="B4" s="20" t="s">
        <v>22</v>
      </c>
      <c r="C4" s="2">
        <v>27</v>
      </c>
      <c r="D4" s="2">
        <v>125</v>
      </c>
      <c r="E4" s="2">
        <v>12130</v>
      </c>
      <c r="F4" s="2">
        <v>25648</v>
      </c>
      <c r="G4" s="2">
        <v>1759</v>
      </c>
      <c r="H4" s="2">
        <v>1450</v>
      </c>
      <c r="I4" s="2">
        <v>1195</v>
      </c>
      <c r="J4" s="2">
        <v>1070</v>
      </c>
      <c r="K4" s="2">
        <v>1152</v>
      </c>
      <c r="L4" s="2">
        <v>1032</v>
      </c>
      <c r="M4" s="2">
        <v>1038</v>
      </c>
      <c r="N4" s="2">
        <v>895</v>
      </c>
      <c r="O4" s="2">
        <v>837</v>
      </c>
      <c r="P4" s="2">
        <v>876</v>
      </c>
      <c r="Q4" s="2">
        <v>849</v>
      </c>
      <c r="R4" s="2">
        <v>877</v>
      </c>
      <c r="S4" s="2">
        <v>840</v>
      </c>
      <c r="T4" s="2">
        <v>714</v>
      </c>
      <c r="U4" s="2">
        <v>488</v>
      </c>
      <c r="V4" s="2">
        <v>218</v>
      </c>
      <c r="W4" s="2">
        <v>141</v>
      </c>
      <c r="X4" s="2">
        <f t="shared" ref="X4:X51" si="0">SUM(C4:W4)</f>
        <v>53361</v>
      </c>
    </row>
    <row r="5" spans="1:24" x14ac:dyDescent="0.35">
      <c r="A5" s="36"/>
      <c r="B5" s="21" t="s">
        <v>23</v>
      </c>
      <c r="C5" s="3">
        <v>27</v>
      </c>
      <c r="D5" s="3">
        <v>98</v>
      </c>
      <c r="E5" s="3">
        <v>11706</v>
      </c>
      <c r="F5" s="3">
        <v>24553</v>
      </c>
      <c r="G5" s="3">
        <v>1084</v>
      </c>
      <c r="H5" s="3">
        <v>702</v>
      </c>
      <c r="I5" s="3">
        <v>632</v>
      </c>
      <c r="J5" s="3">
        <v>642</v>
      </c>
      <c r="K5" s="3">
        <v>674</v>
      </c>
      <c r="L5" s="3">
        <v>638</v>
      </c>
      <c r="M5" s="3">
        <v>645</v>
      </c>
      <c r="N5" s="3">
        <v>588</v>
      </c>
      <c r="O5" s="3">
        <v>572</v>
      </c>
      <c r="P5" s="3">
        <v>603</v>
      </c>
      <c r="Q5" s="3">
        <v>582</v>
      </c>
      <c r="R5" s="3">
        <v>577</v>
      </c>
      <c r="S5" s="3">
        <v>603</v>
      </c>
      <c r="T5" s="4">
        <v>553</v>
      </c>
      <c r="U5" s="3">
        <v>316</v>
      </c>
      <c r="V5" s="3">
        <v>172</v>
      </c>
      <c r="W5" s="3">
        <v>127</v>
      </c>
      <c r="X5" s="2">
        <f t="shared" si="0"/>
        <v>46094</v>
      </c>
    </row>
    <row r="6" spans="1:24" x14ac:dyDescent="0.35">
      <c r="A6" s="36" t="s">
        <v>21</v>
      </c>
      <c r="B6" s="20" t="s">
        <v>22</v>
      </c>
      <c r="C6" s="24">
        <v>0</v>
      </c>
      <c r="D6" s="24">
        <v>0</v>
      </c>
      <c r="E6" s="24">
        <v>0</v>
      </c>
      <c r="F6" s="2">
        <v>58383</v>
      </c>
      <c r="G6" s="2">
        <v>125130</v>
      </c>
      <c r="H6" s="2">
        <v>2929</v>
      </c>
      <c r="I6" s="2">
        <v>648</v>
      </c>
      <c r="J6" s="2">
        <v>206</v>
      </c>
      <c r="K6" s="2">
        <v>91</v>
      </c>
      <c r="L6" s="2">
        <v>54</v>
      </c>
      <c r="M6" s="2">
        <v>19</v>
      </c>
      <c r="N6" s="2">
        <v>16</v>
      </c>
      <c r="O6" s="2">
        <v>9</v>
      </c>
      <c r="P6" s="2">
        <v>6</v>
      </c>
      <c r="Q6" s="2">
        <v>8</v>
      </c>
      <c r="R6" s="2">
        <v>1</v>
      </c>
      <c r="S6" s="24">
        <v>1</v>
      </c>
      <c r="T6" s="24">
        <v>0</v>
      </c>
      <c r="U6" s="2">
        <v>0</v>
      </c>
      <c r="V6" s="24">
        <v>0</v>
      </c>
      <c r="W6" s="24">
        <v>0</v>
      </c>
      <c r="X6" s="2">
        <f t="shared" si="0"/>
        <v>187501</v>
      </c>
    </row>
    <row r="7" spans="1:24" x14ac:dyDescent="0.35">
      <c r="A7" s="36"/>
      <c r="B7" s="21" t="s">
        <v>23</v>
      </c>
      <c r="C7" s="25">
        <v>0</v>
      </c>
      <c r="D7" s="25">
        <v>0</v>
      </c>
      <c r="E7" s="4">
        <v>0</v>
      </c>
      <c r="F7" s="4">
        <v>55826</v>
      </c>
      <c r="G7" s="4">
        <v>117451</v>
      </c>
      <c r="H7" s="4">
        <v>2392</v>
      </c>
      <c r="I7" s="4">
        <v>485</v>
      </c>
      <c r="J7" s="4">
        <v>207</v>
      </c>
      <c r="K7" s="3">
        <v>78</v>
      </c>
      <c r="L7" s="3">
        <v>49</v>
      </c>
      <c r="M7" s="3">
        <v>24</v>
      </c>
      <c r="N7" s="3">
        <v>9</v>
      </c>
      <c r="O7" s="3">
        <v>3</v>
      </c>
      <c r="P7" s="3">
        <v>8</v>
      </c>
      <c r="Q7" s="3">
        <v>6</v>
      </c>
      <c r="R7" s="3">
        <v>0</v>
      </c>
      <c r="S7" s="25">
        <v>1</v>
      </c>
      <c r="T7" s="25">
        <v>0</v>
      </c>
      <c r="U7" s="25">
        <v>0</v>
      </c>
      <c r="V7" s="25">
        <v>0</v>
      </c>
      <c r="W7" s="25">
        <v>0</v>
      </c>
      <c r="X7" s="2">
        <f t="shared" si="0"/>
        <v>176539</v>
      </c>
    </row>
    <row r="8" spans="1:24" x14ac:dyDescent="0.35">
      <c r="A8" s="36" t="s">
        <v>4</v>
      </c>
      <c r="B8" s="20" t="s">
        <v>22</v>
      </c>
      <c r="C8" s="24">
        <v>0</v>
      </c>
      <c r="D8" s="24">
        <v>0</v>
      </c>
      <c r="E8" s="24">
        <v>0</v>
      </c>
      <c r="F8" s="2">
        <v>23</v>
      </c>
      <c r="G8" s="2">
        <v>61956</v>
      </c>
      <c r="H8" s="2">
        <v>138667</v>
      </c>
      <c r="I8" s="2">
        <v>3012</v>
      </c>
      <c r="J8" s="2">
        <v>756</v>
      </c>
      <c r="K8" s="2">
        <v>292</v>
      </c>
      <c r="L8" s="2">
        <v>146</v>
      </c>
      <c r="M8" s="2">
        <v>75</v>
      </c>
      <c r="N8" s="2">
        <v>27</v>
      </c>
      <c r="O8" s="2">
        <v>17</v>
      </c>
      <c r="P8" s="2">
        <v>8</v>
      </c>
      <c r="Q8" s="2">
        <v>8</v>
      </c>
      <c r="R8" s="2">
        <v>0</v>
      </c>
      <c r="S8" s="24">
        <v>0</v>
      </c>
      <c r="T8" s="24">
        <v>1</v>
      </c>
      <c r="U8" s="24">
        <v>0</v>
      </c>
      <c r="V8" s="24">
        <v>1</v>
      </c>
      <c r="W8" s="24">
        <v>0</v>
      </c>
      <c r="X8" s="2">
        <f t="shared" si="0"/>
        <v>204989</v>
      </c>
    </row>
    <row r="9" spans="1:24" x14ac:dyDescent="0.35">
      <c r="A9" s="37"/>
      <c r="B9" s="5" t="s">
        <v>23</v>
      </c>
      <c r="C9" s="25">
        <v>0</v>
      </c>
      <c r="D9" s="25">
        <v>0</v>
      </c>
      <c r="E9" s="6">
        <v>0</v>
      </c>
      <c r="F9" s="6">
        <v>23</v>
      </c>
      <c r="G9" s="6">
        <v>58710</v>
      </c>
      <c r="H9" s="6">
        <v>128988</v>
      </c>
      <c r="I9" s="6">
        <v>2441</v>
      </c>
      <c r="J9" s="6">
        <v>611</v>
      </c>
      <c r="K9" s="6">
        <v>220</v>
      </c>
      <c r="L9" s="6">
        <v>115</v>
      </c>
      <c r="M9" s="6">
        <v>60</v>
      </c>
      <c r="N9" s="6">
        <v>23</v>
      </c>
      <c r="O9" s="6">
        <v>6</v>
      </c>
      <c r="P9" s="6">
        <v>3</v>
      </c>
      <c r="Q9" s="6">
        <v>3</v>
      </c>
      <c r="R9" s="6">
        <v>2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">
        <f t="shared" si="0"/>
        <v>191205</v>
      </c>
    </row>
    <row r="10" spans="1:24" x14ac:dyDescent="0.35">
      <c r="A10" s="32" t="s">
        <v>5</v>
      </c>
      <c r="B10" s="20" t="s">
        <v>22</v>
      </c>
      <c r="C10" s="2">
        <f t="shared" ref="C10:W10" si="1">SUM(C4,C6,C8)</f>
        <v>27</v>
      </c>
      <c r="D10" s="2">
        <f t="shared" si="1"/>
        <v>125</v>
      </c>
      <c r="E10" s="2">
        <f t="shared" si="1"/>
        <v>12130</v>
      </c>
      <c r="F10" s="2">
        <f t="shared" si="1"/>
        <v>84054</v>
      </c>
      <c r="G10" s="2">
        <f t="shared" si="1"/>
        <v>188845</v>
      </c>
      <c r="H10" s="2">
        <f t="shared" si="1"/>
        <v>143046</v>
      </c>
      <c r="I10" s="2">
        <f t="shared" si="1"/>
        <v>4855</v>
      </c>
      <c r="J10" s="2">
        <f t="shared" si="1"/>
        <v>2032</v>
      </c>
      <c r="K10" s="2">
        <f t="shared" si="1"/>
        <v>1535</v>
      </c>
      <c r="L10" s="2">
        <f t="shared" si="1"/>
        <v>1232</v>
      </c>
      <c r="M10" s="2">
        <f t="shared" si="1"/>
        <v>1132</v>
      </c>
      <c r="N10" s="2">
        <f t="shared" si="1"/>
        <v>938</v>
      </c>
      <c r="O10" s="2">
        <f t="shared" si="1"/>
        <v>863</v>
      </c>
      <c r="P10" s="2">
        <f t="shared" si="1"/>
        <v>890</v>
      </c>
      <c r="Q10" s="2">
        <f t="shared" si="1"/>
        <v>865</v>
      </c>
      <c r="R10" s="2">
        <f t="shared" si="1"/>
        <v>878</v>
      </c>
      <c r="S10" s="2">
        <f t="shared" si="1"/>
        <v>841</v>
      </c>
      <c r="T10" s="2">
        <f t="shared" si="1"/>
        <v>715</v>
      </c>
      <c r="U10" s="2">
        <f t="shared" si="1"/>
        <v>488</v>
      </c>
      <c r="V10" s="2">
        <f t="shared" si="1"/>
        <v>219</v>
      </c>
      <c r="W10" s="2">
        <f>SUM(W4,W6,W8)</f>
        <v>141</v>
      </c>
      <c r="X10" s="2">
        <f t="shared" si="0"/>
        <v>445851</v>
      </c>
    </row>
    <row r="11" spans="1:24" x14ac:dyDescent="0.35">
      <c r="A11" s="33"/>
      <c r="B11" s="5" t="s">
        <v>23</v>
      </c>
      <c r="C11" s="6">
        <v>26</v>
      </c>
      <c r="D11" s="6">
        <v>104</v>
      </c>
      <c r="E11" s="6">
        <f t="shared" ref="E11:R11" si="2">SUM(E5,E7,E9)</f>
        <v>11706</v>
      </c>
      <c r="F11" s="6">
        <f t="shared" si="2"/>
        <v>80402</v>
      </c>
      <c r="G11" s="6">
        <f t="shared" si="2"/>
        <v>177245</v>
      </c>
      <c r="H11" s="6">
        <f t="shared" si="2"/>
        <v>132082</v>
      </c>
      <c r="I11" s="6">
        <f t="shared" si="2"/>
        <v>3558</v>
      </c>
      <c r="J11" s="6">
        <f t="shared" si="2"/>
        <v>1460</v>
      </c>
      <c r="K11" s="6">
        <f t="shared" si="2"/>
        <v>972</v>
      </c>
      <c r="L11" s="6">
        <f t="shared" si="2"/>
        <v>802</v>
      </c>
      <c r="M11" s="6">
        <f t="shared" si="2"/>
        <v>729</v>
      </c>
      <c r="N11" s="6">
        <f t="shared" si="2"/>
        <v>620</v>
      </c>
      <c r="O11" s="6">
        <f t="shared" si="2"/>
        <v>581</v>
      </c>
      <c r="P11" s="6">
        <f t="shared" si="2"/>
        <v>614</v>
      </c>
      <c r="Q11" s="6">
        <f t="shared" si="2"/>
        <v>591</v>
      </c>
      <c r="R11" s="6">
        <f t="shared" si="2"/>
        <v>579</v>
      </c>
      <c r="S11" s="6">
        <v>629</v>
      </c>
      <c r="T11" s="6">
        <v>550</v>
      </c>
      <c r="U11" s="6">
        <f>SUM(U5,U7,U9)</f>
        <v>316</v>
      </c>
      <c r="V11" s="6">
        <f>SUM(V5,V7,V9)</f>
        <v>172</v>
      </c>
      <c r="W11" s="6">
        <v>65</v>
      </c>
      <c r="X11" s="2">
        <f t="shared" si="0"/>
        <v>413803</v>
      </c>
    </row>
    <row r="12" spans="1:24" s="16" customFormat="1" x14ac:dyDescent="0.35">
      <c r="A12" s="26" t="s">
        <v>91</v>
      </c>
      <c r="B12" s="27"/>
      <c r="C12" s="18">
        <f t="shared" ref="C12:W12" si="3">SUM(C10:C11)</f>
        <v>53</v>
      </c>
      <c r="D12" s="18">
        <f t="shared" si="3"/>
        <v>229</v>
      </c>
      <c r="E12" s="18">
        <f t="shared" si="3"/>
        <v>23836</v>
      </c>
      <c r="F12" s="18">
        <f t="shared" si="3"/>
        <v>164456</v>
      </c>
      <c r="G12" s="18">
        <f t="shared" si="3"/>
        <v>366090</v>
      </c>
      <c r="H12" s="18">
        <f t="shared" si="3"/>
        <v>275128</v>
      </c>
      <c r="I12" s="18">
        <f t="shared" si="3"/>
        <v>8413</v>
      </c>
      <c r="J12" s="18">
        <f t="shared" si="3"/>
        <v>3492</v>
      </c>
      <c r="K12" s="18">
        <f t="shared" si="3"/>
        <v>2507</v>
      </c>
      <c r="L12" s="18">
        <f t="shared" si="3"/>
        <v>2034</v>
      </c>
      <c r="M12" s="18">
        <f t="shared" si="3"/>
        <v>1861</v>
      </c>
      <c r="N12" s="18">
        <f t="shared" si="3"/>
        <v>1558</v>
      </c>
      <c r="O12" s="18">
        <f t="shared" si="3"/>
        <v>1444</v>
      </c>
      <c r="P12" s="18">
        <f t="shared" si="3"/>
        <v>1504</v>
      </c>
      <c r="Q12" s="18">
        <f t="shared" si="3"/>
        <v>1456</v>
      </c>
      <c r="R12" s="18">
        <f t="shared" si="3"/>
        <v>1457</v>
      </c>
      <c r="S12" s="18">
        <f t="shared" si="3"/>
        <v>1470</v>
      </c>
      <c r="T12" s="18">
        <f t="shared" si="3"/>
        <v>1265</v>
      </c>
      <c r="U12" s="18">
        <f t="shared" si="3"/>
        <v>804</v>
      </c>
      <c r="V12" s="18">
        <f t="shared" si="3"/>
        <v>391</v>
      </c>
      <c r="W12" s="18">
        <f t="shared" si="3"/>
        <v>206</v>
      </c>
      <c r="X12" s="18">
        <f t="shared" si="0"/>
        <v>859654</v>
      </c>
    </row>
    <row r="13" spans="1:24" x14ac:dyDescent="0.35">
      <c r="A13" s="34" t="s">
        <v>6</v>
      </c>
      <c r="B13" s="20" t="s">
        <v>22</v>
      </c>
      <c r="C13" s="2">
        <v>0</v>
      </c>
      <c r="D13" s="2">
        <v>0</v>
      </c>
      <c r="E13" s="2">
        <v>0</v>
      </c>
      <c r="F13" s="2">
        <v>10</v>
      </c>
      <c r="G13" s="2">
        <v>44</v>
      </c>
      <c r="H13" s="2">
        <v>69208</v>
      </c>
      <c r="I13" s="2">
        <v>154340</v>
      </c>
      <c r="J13" s="2">
        <v>7698</v>
      </c>
      <c r="K13" s="2">
        <v>2918</v>
      </c>
      <c r="L13" s="2">
        <v>1967</v>
      </c>
      <c r="M13" s="2">
        <v>1238</v>
      </c>
      <c r="N13" s="2">
        <v>825</v>
      </c>
      <c r="O13" s="2">
        <v>475</v>
      </c>
      <c r="P13" s="2">
        <v>257</v>
      </c>
      <c r="Q13" s="2">
        <v>112</v>
      </c>
      <c r="R13" s="2">
        <v>39</v>
      </c>
      <c r="S13" s="2">
        <v>11</v>
      </c>
      <c r="T13" s="2">
        <v>6</v>
      </c>
      <c r="U13" s="2">
        <v>5</v>
      </c>
      <c r="V13" s="2">
        <v>2</v>
      </c>
      <c r="W13" s="2">
        <v>1</v>
      </c>
      <c r="X13" s="2">
        <f t="shared" si="0"/>
        <v>239156</v>
      </c>
    </row>
    <row r="14" spans="1:24" x14ac:dyDescent="0.35">
      <c r="A14" s="35"/>
      <c r="B14" s="21" t="s">
        <v>23</v>
      </c>
      <c r="C14" s="3">
        <v>0</v>
      </c>
      <c r="D14" s="3">
        <v>0</v>
      </c>
      <c r="E14" s="3">
        <v>0</v>
      </c>
      <c r="F14" s="4">
        <v>8</v>
      </c>
      <c r="G14" s="4">
        <v>36</v>
      </c>
      <c r="H14" s="4">
        <v>66313</v>
      </c>
      <c r="I14" s="4">
        <v>143491</v>
      </c>
      <c r="J14" s="4">
        <v>5652</v>
      </c>
      <c r="K14" s="4">
        <v>2188</v>
      </c>
      <c r="L14" s="4">
        <v>1517</v>
      </c>
      <c r="M14" s="4">
        <v>1064</v>
      </c>
      <c r="N14" s="4">
        <v>643</v>
      </c>
      <c r="O14" s="4">
        <v>352</v>
      </c>
      <c r="P14" s="4">
        <v>174</v>
      </c>
      <c r="Q14" s="4">
        <v>71</v>
      </c>
      <c r="R14" s="4">
        <v>29</v>
      </c>
      <c r="S14" s="4">
        <v>7</v>
      </c>
      <c r="T14" s="4">
        <v>5</v>
      </c>
      <c r="U14" s="4">
        <v>0</v>
      </c>
      <c r="V14" s="4">
        <v>5</v>
      </c>
      <c r="W14" s="4">
        <v>3</v>
      </c>
      <c r="X14" s="2">
        <f t="shared" si="0"/>
        <v>221558</v>
      </c>
    </row>
    <row r="15" spans="1:24" x14ac:dyDescent="0.35">
      <c r="A15" s="34" t="s">
        <v>7</v>
      </c>
      <c r="B15" s="20" t="s">
        <v>22</v>
      </c>
      <c r="C15" s="2">
        <v>0</v>
      </c>
      <c r="D15" s="2">
        <v>0</v>
      </c>
      <c r="E15" s="2">
        <v>0</v>
      </c>
      <c r="F15" s="2">
        <v>0</v>
      </c>
      <c r="G15" s="2">
        <v>2</v>
      </c>
      <c r="H15" s="2">
        <v>22</v>
      </c>
      <c r="I15" s="2">
        <v>67631</v>
      </c>
      <c r="J15" s="2">
        <v>160294</v>
      </c>
      <c r="K15" s="2">
        <v>7710</v>
      </c>
      <c r="L15" s="2">
        <v>2341</v>
      </c>
      <c r="M15" s="2">
        <v>1460</v>
      </c>
      <c r="N15" s="2">
        <v>888</v>
      </c>
      <c r="O15" s="2">
        <v>563</v>
      </c>
      <c r="P15" s="2">
        <v>327</v>
      </c>
      <c r="Q15" s="2">
        <v>172</v>
      </c>
      <c r="R15" s="2">
        <v>62</v>
      </c>
      <c r="S15" s="2">
        <v>15</v>
      </c>
      <c r="T15" s="2">
        <v>8</v>
      </c>
      <c r="U15" s="2">
        <v>2</v>
      </c>
      <c r="V15" s="2">
        <v>1</v>
      </c>
      <c r="W15" s="2">
        <v>0</v>
      </c>
      <c r="X15" s="2">
        <f t="shared" si="0"/>
        <v>241498</v>
      </c>
    </row>
    <row r="16" spans="1:24" x14ac:dyDescent="0.35">
      <c r="A16" s="35"/>
      <c r="B16" s="21" t="s">
        <v>23</v>
      </c>
      <c r="C16" s="3">
        <v>0</v>
      </c>
      <c r="D16" s="3">
        <v>0</v>
      </c>
      <c r="E16" s="3">
        <v>0</v>
      </c>
      <c r="F16" s="3">
        <v>0</v>
      </c>
      <c r="G16" s="4">
        <v>2</v>
      </c>
      <c r="H16" s="4">
        <v>14</v>
      </c>
      <c r="I16" s="4">
        <v>65189</v>
      </c>
      <c r="J16" s="4">
        <v>150378</v>
      </c>
      <c r="K16" s="4">
        <v>5108</v>
      </c>
      <c r="L16" s="4">
        <v>1707</v>
      </c>
      <c r="M16" s="4">
        <v>1077</v>
      </c>
      <c r="N16" s="4">
        <v>680</v>
      </c>
      <c r="O16" s="4">
        <v>419</v>
      </c>
      <c r="P16" s="4">
        <v>239</v>
      </c>
      <c r="Q16" s="4">
        <v>97</v>
      </c>
      <c r="R16" s="4">
        <v>48</v>
      </c>
      <c r="S16" s="4">
        <v>28</v>
      </c>
      <c r="T16" s="4">
        <v>4</v>
      </c>
      <c r="U16" s="4">
        <v>4</v>
      </c>
      <c r="V16" s="4">
        <v>5</v>
      </c>
      <c r="W16" s="4">
        <v>0</v>
      </c>
      <c r="X16" s="2">
        <f t="shared" si="0"/>
        <v>224999</v>
      </c>
    </row>
    <row r="17" spans="1:24" x14ac:dyDescent="0.35">
      <c r="A17" s="34" t="s">
        <v>8</v>
      </c>
      <c r="B17" s="20" t="s">
        <v>22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</v>
      </c>
      <c r="I17" s="2">
        <v>15</v>
      </c>
      <c r="J17" s="2">
        <v>66730</v>
      </c>
      <c r="K17" s="2">
        <v>169584</v>
      </c>
      <c r="L17" s="2">
        <v>7872</v>
      </c>
      <c r="M17" s="2">
        <v>2144</v>
      </c>
      <c r="N17" s="2">
        <v>1045</v>
      </c>
      <c r="O17" s="2">
        <v>616</v>
      </c>
      <c r="P17" s="2">
        <v>355</v>
      </c>
      <c r="Q17" s="2">
        <v>215</v>
      </c>
      <c r="R17" s="2">
        <v>67</v>
      </c>
      <c r="S17" s="2">
        <v>23</v>
      </c>
      <c r="T17" s="2">
        <v>9</v>
      </c>
      <c r="U17" s="2">
        <v>2</v>
      </c>
      <c r="V17" s="2">
        <v>2</v>
      </c>
      <c r="W17" s="2">
        <v>1</v>
      </c>
      <c r="X17" s="2">
        <f t="shared" si="0"/>
        <v>248681</v>
      </c>
    </row>
    <row r="18" spans="1:24" x14ac:dyDescent="0.35">
      <c r="A18" s="35"/>
      <c r="B18" s="21" t="s">
        <v>23</v>
      </c>
      <c r="C18" s="3">
        <v>0</v>
      </c>
      <c r="D18" s="3">
        <v>0</v>
      </c>
      <c r="E18" s="3">
        <v>0</v>
      </c>
      <c r="F18" s="3">
        <v>3</v>
      </c>
      <c r="G18" s="3">
        <v>1</v>
      </c>
      <c r="H18" s="4">
        <v>4</v>
      </c>
      <c r="I18" s="4">
        <v>20</v>
      </c>
      <c r="J18" s="4">
        <v>64694</v>
      </c>
      <c r="K18" s="4">
        <v>157909</v>
      </c>
      <c r="L18" s="4">
        <v>4807</v>
      </c>
      <c r="M18" s="4">
        <v>1378</v>
      </c>
      <c r="N18" s="4">
        <v>759</v>
      </c>
      <c r="O18" s="4">
        <v>416</v>
      </c>
      <c r="P18" s="4">
        <v>269</v>
      </c>
      <c r="Q18" s="4">
        <v>133</v>
      </c>
      <c r="R18" s="4">
        <v>57</v>
      </c>
      <c r="S18" s="4">
        <v>8</v>
      </c>
      <c r="T18" s="4">
        <v>8</v>
      </c>
      <c r="U18" s="4">
        <v>4</v>
      </c>
      <c r="V18" s="4">
        <v>0</v>
      </c>
      <c r="W18" s="4">
        <v>0</v>
      </c>
      <c r="X18" s="2">
        <f t="shared" si="0"/>
        <v>230470</v>
      </c>
    </row>
    <row r="19" spans="1:24" x14ac:dyDescent="0.35">
      <c r="A19" s="34" t="s">
        <v>9</v>
      </c>
      <c r="B19" s="20" t="s">
        <v>22</v>
      </c>
      <c r="C19" s="2">
        <v>0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4</v>
      </c>
      <c r="J19" s="2">
        <v>23</v>
      </c>
      <c r="K19" s="2">
        <v>68639</v>
      </c>
      <c r="L19" s="2">
        <v>172402</v>
      </c>
      <c r="M19" s="2">
        <v>9954</v>
      </c>
      <c r="N19" s="2">
        <v>2404</v>
      </c>
      <c r="O19" s="2">
        <v>1113</v>
      </c>
      <c r="P19" s="2">
        <v>649</v>
      </c>
      <c r="Q19" s="2">
        <v>408</v>
      </c>
      <c r="R19" s="2">
        <v>145</v>
      </c>
      <c r="S19" s="2">
        <v>55</v>
      </c>
      <c r="T19" s="2">
        <v>26</v>
      </c>
      <c r="U19" s="2">
        <v>8</v>
      </c>
      <c r="V19" s="2">
        <v>1</v>
      </c>
      <c r="W19" s="2">
        <v>0</v>
      </c>
      <c r="X19" s="2">
        <f t="shared" si="0"/>
        <v>255832</v>
      </c>
    </row>
    <row r="20" spans="1:24" x14ac:dyDescent="0.35">
      <c r="A20" s="35"/>
      <c r="B20" s="21" t="s">
        <v>23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3</v>
      </c>
      <c r="I20" s="4">
        <v>5</v>
      </c>
      <c r="J20" s="4">
        <v>17</v>
      </c>
      <c r="K20" s="4">
        <v>67128</v>
      </c>
      <c r="L20" s="4">
        <v>161507</v>
      </c>
      <c r="M20" s="4">
        <v>5785</v>
      </c>
      <c r="N20" s="4">
        <v>1345</v>
      </c>
      <c r="O20" s="4">
        <v>666</v>
      </c>
      <c r="P20" s="4">
        <v>382</v>
      </c>
      <c r="Q20" s="4">
        <v>197</v>
      </c>
      <c r="R20" s="4">
        <v>99</v>
      </c>
      <c r="S20" s="4">
        <v>36</v>
      </c>
      <c r="T20" s="4">
        <v>15</v>
      </c>
      <c r="U20" s="4">
        <v>3</v>
      </c>
      <c r="V20" s="4">
        <v>6</v>
      </c>
      <c r="W20" s="4">
        <v>1</v>
      </c>
      <c r="X20" s="2">
        <f t="shared" si="0"/>
        <v>237195</v>
      </c>
    </row>
    <row r="21" spans="1:24" x14ac:dyDescent="0.35">
      <c r="A21" s="34" t="s">
        <v>10</v>
      </c>
      <c r="B21" s="20" t="s">
        <v>22</v>
      </c>
      <c r="C21" s="2">
        <v>0</v>
      </c>
      <c r="D21" s="2">
        <v>0</v>
      </c>
      <c r="E21" s="2">
        <v>0</v>
      </c>
      <c r="F21" s="2">
        <v>1</v>
      </c>
      <c r="G21" s="2">
        <v>0</v>
      </c>
      <c r="H21" s="2">
        <v>0</v>
      </c>
      <c r="I21" s="2">
        <v>1</v>
      </c>
      <c r="J21" s="2">
        <v>2</v>
      </c>
      <c r="K21" s="2">
        <v>13</v>
      </c>
      <c r="L21" s="2">
        <v>69793</v>
      </c>
      <c r="M21" s="2">
        <v>188599</v>
      </c>
      <c r="N21" s="2">
        <v>11241</v>
      </c>
      <c r="O21" s="2">
        <v>2620</v>
      </c>
      <c r="P21" s="2">
        <v>1330</v>
      </c>
      <c r="Q21" s="2">
        <v>708</v>
      </c>
      <c r="R21" s="2">
        <v>299</v>
      </c>
      <c r="S21" s="2">
        <v>126</v>
      </c>
      <c r="T21" s="2">
        <v>38</v>
      </c>
      <c r="U21" s="2">
        <v>21</v>
      </c>
      <c r="V21" s="2">
        <v>5</v>
      </c>
      <c r="W21" s="2">
        <v>2</v>
      </c>
      <c r="X21" s="2">
        <f t="shared" si="0"/>
        <v>274799</v>
      </c>
    </row>
    <row r="22" spans="1:24" x14ac:dyDescent="0.35">
      <c r="A22" s="35"/>
      <c r="B22" s="21" t="s">
        <v>23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4">
        <v>2</v>
      </c>
      <c r="K22" s="4">
        <v>17</v>
      </c>
      <c r="L22" s="4">
        <v>68917</v>
      </c>
      <c r="M22" s="4">
        <v>176370</v>
      </c>
      <c r="N22" s="4">
        <v>6049</v>
      </c>
      <c r="O22" s="4">
        <v>1496</v>
      </c>
      <c r="P22" s="4">
        <v>763</v>
      </c>
      <c r="Q22" s="4">
        <v>390</v>
      </c>
      <c r="R22" s="4">
        <v>186</v>
      </c>
      <c r="S22" s="4">
        <v>75</v>
      </c>
      <c r="T22" s="4">
        <v>29</v>
      </c>
      <c r="U22" s="4">
        <v>6</v>
      </c>
      <c r="V22" s="4">
        <v>6</v>
      </c>
      <c r="W22" s="4">
        <v>2</v>
      </c>
      <c r="X22" s="2">
        <f t="shared" si="0"/>
        <v>254309</v>
      </c>
    </row>
    <row r="23" spans="1:24" x14ac:dyDescent="0.35">
      <c r="A23" s="34" t="s">
        <v>11</v>
      </c>
      <c r="B23" s="20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2</v>
      </c>
      <c r="H23" s="2">
        <v>0</v>
      </c>
      <c r="I23" s="2">
        <v>1</v>
      </c>
      <c r="J23" s="2">
        <v>0</v>
      </c>
      <c r="K23" s="2">
        <v>2</v>
      </c>
      <c r="L23" s="2">
        <v>30</v>
      </c>
      <c r="M23" s="2">
        <v>68610</v>
      </c>
      <c r="N23" s="4">
        <v>188906</v>
      </c>
      <c r="O23" s="4">
        <v>11639</v>
      </c>
      <c r="P23" s="4">
        <v>2715</v>
      </c>
      <c r="Q23" s="4">
        <v>1256</v>
      </c>
      <c r="R23" s="4">
        <v>524</v>
      </c>
      <c r="S23" s="4">
        <v>181</v>
      </c>
      <c r="T23" s="4">
        <v>99</v>
      </c>
      <c r="U23" s="4">
        <v>46</v>
      </c>
      <c r="V23" s="4">
        <v>16</v>
      </c>
      <c r="W23" s="4">
        <v>5</v>
      </c>
      <c r="X23" s="2">
        <f t="shared" si="0"/>
        <v>274032</v>
      </c>
    </row>
    <row r="24" spans="1:24" x14ac:dyDescent="0.35">
      <c r="A24" s="35"/>
      <c r="B24" s="21" t="s">
        <v>23</v>
      </c>
      <c r="C24" s="3">
        <v>0</v>
      </c>
      <c r="D24" s="3">
        <v>0</v>
      </c>
      <c r="E24" s="3">
        <v>0</v>
      </c>
      <c r="F24" s="3">
        <v>1</v>
      </c>
      <c r="G24" s="3">
        <v>0</v>
      </c>
      <c r="H24" s="3">
        <v>0</v>
      </c>
      <c r="I24" s="3">
        <v>0</v>
      </c>
      <c r="J24" s="3">
        <v>2</v>
      </c>
      <c r="K24" s="4">
        <v>0</v>
      </c>
      <c r="L24" s="4">
        <v>20</v>
      </c>
      <c r="M24" s="4">
        <v>67527</v>
      </c>
      <c r="N24" s="4">
        <v>177009</v>
      </c>
      <c r="O24" s="4">
        <v>6266</v>
      </c>
      <c r="P24" s="4">
        <v>1468</v>
      </c>
      <c r="Q24" s="4">
        <v>694</v>
      </c>
      <c r="R24" s="4">
        <v>308</v>
      </c>
      <c r="S24" s="4">
        <v>117</v>
      </c>
      <c r="T24" s="4">
        <v>50</v>
      </c>
      <c r="U24" s="4">
        <v>20</v>
      </c>
      <c r="V24" s="4">
        <v>11</v>
      </c>
      <c r="W24" s="4">
        <v>1</v>
      </c>
      <c r="X24" s="2">
        <f t="shared" si="0"/>
        <v>253494</v>
      </c>
    </row>
    <row r="25" spans="1:24" x14ac:dyDescent="0.35">
      <c r="A25" s="32" t="s">
        <v>12</v>
      </c>
      <c r="B25" s="20" t="s">
        <v>22</v>
      </c>
      <c r="C25" s="2"/>
      <c r="D25" s="2"/>
      <c r="E25" s="2"/>
      <c r="F25" s="2">
        <f t="shared" ref="F25:W25" si="4">SUM(F13,F15,F17,F19,F21,F23)</f>
        <v>11</v>
      </c>
      <c r="G25" s="2">
        <f t="shared" si="4"/>
        <v>49</v>
      </c>
      <c r="H25" s="2">
        <f t="shared" si="4"/>
        <v>69231</v>
      </c>
      <c r="I25" s="2">
        <f t="shared" si="4"/>
        <v>221992</v>
      </c>
      <c r="J25" s="2">
        <f t="shared" si="4"/>
        <v>234747</v>
      </c>
      <c r="K25" s="2">
        <f t="shared" si="4"/>
        <v>248866</v>
      </c>
      <c r="L25" s="2">
        <f t="shared" si="4"/>
        <v>254405</v>
      </c>
      <c r="M25" s="2">
        <f t="shared" si="4"/>
        <v>272005</v>
      </c>
      <c r="N25" s="2">
        <f t="shared" si="4"/>
        <v>205309</v>
      </c>
      <c r="O25" s="2">
        <f t="shared" si="4"/>
        <v>17026</v>
      </c>
      <c r="P25" s="2">
        <f t="shared" si="4"/>
        <v>5633</v>
      </c>
      <c r="Q25" s="2">
        <f t="shared" si="4"/>
        <v>2871</v>
      </c>
      <c r="R25" s="2">
        <f t="shared" si="4"/>
        <v>1136</v>
      </c>
      <c r="S25" s="2">
        <f t="shared" si="4"/>
        <v>411</v>
      </c>
      <c r="T25" s="2">
        <f t="shared" si="4"/>
        <v>186</v>
      </c>
      <c r="U25" s="2">
        <f t="shared" si="4"/>
        <v>84</v>
      </c>
      <c r="V25" s="2">
        <f t="shared" si="4"/>
        <v>27</v>
      </c>
      <c r="W25" s="2">
        <f t="shared" si="4"/>
        <v>9</v>
      </c>
      <c r="X25" s="2">
        <f t="shared" si="0"/>
        <v>1533998</v>
      </c>
    </row>
    <row r="26" spans="1:24" x14ac:dyDescent="0.35">
      <c r="A26" s="33"/>
      <c r="B26" s="5" t="s">
        <v>23</v>
      </c>
      <c r="C26" s="6"/>
      <c r="D26" s="6"/>
      <c r="E26" s="6">
        <v>1</v>
      </c>
      <c r="F26" s="6">
        <f t="shared" ref="F26:W26" si="5">SUM(F14,F16,F18,F20,F22,F24)</f>
        <v>12</v>
      </c>
      <c r="G26" s="6">
        <f t="shared" si="5"/>
        <v>39</v>
      </c>
      <c r="H26" s="6">
        <f t="shared" si="5"/>
        <v>66335</v>
      </c>
      <c r="I26" s="6">
        <f t="shared" si="5"/>
        <v>208705</v>
      </c>
      <c r="J26" s="6">
        <f t="shared" si="5"/>
        <v>220745</v>
      </c>
      <c r="K26" s="6">
        <f t="shared" si="5"/>
        <v>232350</v>
      </c>
      <c r="L26" s="6">
        <f t="shared" si="5"/>
        <v>238475</v>
      </c>
      <c r="M26" s="6">
        <f t="shared" si="5"/>
        <v>253201</v>
      </c>
      <c r="N26" s="6">
        <f t="shared" si="5"/>
        <v>186485</v>
      </c>
      <c r="O26" s="6">
        <f t="shared" si="5"/>
        <v>9615</v>
      </c>
      <c r="P26" s="6">
        <f t="shared" si="5"/>
        <v>3295</v>
      </c>
      <c r="Q26" s="6">
        <f t="shared" si="5"/>
        <v>1582</v>
      </c>
      <c r="R26" s="6">
        <f t="shared" si="5"/>
        <v>727</v>
      </c>
      <c r="S26" s="6">
        <f t="shared" si="5"/>
        <v>271</v>
      </c>
      <c r="T26" s="6">
        <f t="shared" si="5"/>
        <v>111</v>
      </c>
      <c r="U26" s="6">
        <f t="shared" si="5"/>
        <v>37</v>
      </c>
      <c r="V26" s="6">
        <f t="shared" si="5"/>
        <v>33</v>
      </c>
      <c r="W26" s="6">
        <f t="shared" si="5"/>
        <v>7</v>
      </c>
      <c r="X26" s="2">
        <f t="shared" si="0"/>
        <v>1422026</v>
      </c>
    </row>
    <row r="27" spans="1:24" s="16" customFormat="1" x14ac:dyDescent="0.35">
      <c r="A27" s="26" t="s">
        <v>88</v>
      </c>
      <c r="B27" s="27"/>
      <c r="C27" s="19"/>
      <c r="D27" s="19"/>
      <c r="E27" s="19">
        <v>1</v>
      </c>
      <c r="F27" s="19">
        <f t="shared" ref="F27:W27" si="6">SUM(F25:F26)</f>
        <v>23</v>
      </c>
      <c r="G27" s="19">
        <f t="shared" si="6"/>
        <v>88</v>
      </c>
      <c r="H27" s="19">
        <f t="shared" si="6"/>
        <v>135566</v>
      </c>
      <c r="I27" s="19">
        <f t="shared" si="6"/>
        <v>430697</v>
      </c>
      <c r="J27" s="19">
        <f t="shared" si="6"/>
        <v>455492</v>
      </c>
      <c r="K27" s="19">
        <f t="shared" si="6"/>
        <v>481216</v>
      </c>
      <c r="L27" s="19">
        <f t="shared" si="6"/>
        <v>492880</v>
      </c>
      <c r="M27" s="19">
        <f t="shared" si="6"/>
        <v>525206</v>
      </c>
      <c r="N27" s="19">
        <f t="shared" si="6"/>
        <v>391794</v>
      </c>
      <c r="O27" s="19">
        <f t="shared" si="6"/>
        <v>26641</v>
      </c>
      <c r="P27" s="19">
        <f t="shared" si="6"/>
        <v>8928</v>
      </c>
      <c r="Q27" s="19">
        <f t="shared" si="6"/>
        <v>4453</v>
      </c>
      <c r="R27" s="19">
        <f t="shared" si="6"/>
        <v>1863</v>
      </c>
      <c r="S27" s="19">
        <f t="shared" si="6"/>
        <v>682</v>
      </c>
      <c r="T27" s="19">
        <f t="shared" si="6"/>
        <v>297</v>
      </c>
      <c r="U27" s="19">
        <f t="shared" si="6"/>
        <v>121</v>
      </c>
      <c r="V27" s="19">
        <f t="shared" si="6"/>
        <v>60</v>
      </c>
      <c r="W27" s="19">
        <f t="shared" si="6"/>
        <v>16</v>
      </c>
      <c r="X27" s="19">
        <f t="shared" si="0"/>
        <v>2956024</v>
      </c>
    </row>
    <row r="28" spans="1:24" x14ac:dyDescent="0.35">
      <c r="A28" s="34" t="s">
        <v>13</v>
      </c>
      <c r="B28" s="20" t="s">
        <v>22</v>
      </c>
      <c r="C28" s="2">
        <v>0</v>
      </c>
      <c r="D28" s="2">
        <v>0</v>
      </c>
      <c r="E28" s="2">
        <v>1</v>
      </c>
      <c r="F28" s="2">
        <v>1</v>
      </c>
      <c r="G28" s="2">
        <v>0</v>
      </c>
      <c r="H28" s="2">
        <v>1</v>
      </c>
      <c r="I28" s="2">
        <v>2</v>
      </c>
      <c r="J28" s="2">
        <v>6</v>
      </c>
      <c r="K28" s="2">
        <v>3</v>
      </c>
      <c r="L28" s="2">
        <v>14</v>
      </c>
      <c r="M28" s="2">
        <v>28</v>
      </c>
      <c r="N28" s="2">
        <v>71990</v>
      </c>
      <c r="O28" s="2">
        <v>191078</v>
      </c>
      <c r="P28" s="2">
        <v>15652</v>
      </c>
      <c r="Q28" s="2">
        <v>3781</v>
      </c>
      <c r="R28" s="2">
        <v>1217</v>
      </c>
      <c r="S28" s="2">
        <v>426</v>
      </c>
      <c r="T28" s="2">
        <v>151</v>
      </c>
      <c r="U28" s="2">
        <v>63</v>
      </c>
      <c r="V28" s="2">
        <v>24</v>
      </c>
      <c r="W28" s="2">
        <v>4</v>
      </c>
      <c r="X28" s="2">
        <f t="shared" si="0"/>
        <v>284442</v>
      </c>
    </row>
    <row r="29" spans="1:24" x14ac:dyDescent="0.35">
      <c r="A29" s="35"/>
      <c r="B29" s="21" t="s">
        <v>23</v>
      </c>
      <c r="C29" s="3">
        <v>0</v>
      </c>
      <c r="D29" s="3">
        <v>0</v>
      </c>
      <c r="E29" s="3">
        <v>1</v>
      </c>
      <c r="F29" s="3">
        <v>2</v>
      </c>
      <c r="G29" s="3">
        <v>0</v>
      </c>
      <c r="H29" s="3">
        <v>4</v>
      </c>
      <c r="I29" s="3">
        <v>1</v>
      </c>
      <c r="J29" s="3">
        <v>5</v>
      </c>
      <c r="K29" s="3">
        <v>2</v>
      </c>
      <c r="L29" s="4">
        <v>19</v>
      </c>
      <c r="M29" s="4">
        <v>32</v>
      </c>
      <c r="N29" s="4">
        <v>76069</v>
      </c>
      <c r="O29" s="4">
        <v>189649</v>
      </c>
      <c r="P29" s="4">
        <v>8861</v>
      </c>
      <c r="Q29" s="4">
        <v>1930</v>
      </c>
      <c r="R29" s="4">
        <v>695</v>
      </c>
      <c r="S29" s="4">
        <v>247</v>
      </c>
      <c r="T29" s="4">
        <v>85</v>
      </c>
      <c r="U29" s="4">
        <v>30</v>
      </c>
      <c r="V29" s="4">
        <v>13</v>
      </c>
      <c r="W29" s="4">
        <v>2</v>
      </c>
      <c r="X29" s="2">
        <f t="shared" si="0"/>
        <v>277647</v>
      </c>
    </row>
    <row r="30" spans="1:24" x14ac:dyDescent="0.35">
      <c r="A30" s="34" t="s">
        <v>14</v>
      </c>
      <c r="B30" s="20" t="s">
        <v>22</v>
      </c>
      <c r="C30" s="2">
        <v>0</v>
      </c>
      <c r="D30" s="2">
        <v>0</v>
      </c>
      <c r="E30" s="2">
        <v>0</v>
      </c>
      <c r="F30" s="2">
        <v>1</v>
      </c>
      <c r="G30" s="2">
        <v>1</v>
      </c>
      <c r="H30" s="2">
        <v>1</v>
      </c>
      <c r="I30" s="2">
        <v>3</v>
      </c>
      <c r="J30" s="2">
        <v>7</v>
      </c>
      <c r="K30" s="2">
        <v>4</v>
      </c>
      <c r="L30" s="2">
        <v>3</v>
      </c>
      <c r="M30" s="2">
        <v>10</v>
      </c>
      <c r="N30" s="2">
        <v>40</v>
      </c>
      <c r="O30" s="2">
        <v>69550</v>
      </c>
      <c r="P30" s="2">
        <v>189095</v>
      </c>
      <c r="Q30" s="2">
        <v>15590</v>
      </c>
      <c r="R30" s="2">
        <v>2785</v>
      </c>
      <c r="S30" s="2">
        <v>926</v>
      </c>
      <c r="T30" s="2">
        <v>312</v>
      </c>
      <c r="U30" s="2">
        <v>127</v>
      </c>
      <c r="V30" s="2">
        <v>51</v>
      </c>
      <c r="W30" s="2">
        <v>24</v>
      </c>
      <c r="X30" s="2">
        <f t="shared" si="0"/>
        <v>278530</v>
      </c>
    </row>
    <row r="31" spans="1:24" x14ac:dyDescent="0.35">
      <c r="A31" s="35"/>
      <c r="B31" s="21" t="s">
        <v>23</v>
      </c>
      <c r="C31" s="7">
        <v>0</v>
      </c>
      <c r="D31" s="7">
        <v>0</v>
      </c>
      <c r="E31" s="7">
        <v>0</v>
      </c>
      <c r="F31" s="7">
        <v>1</v>
      </c>
      <c r="G31" s="7">
        <v>1</v>
      </c>
      <c r="H31" s="7">
        <v>2</v>
      </c>
      <c r="I31" s="7">
        <v>1</v>
      </c>
      <c r="J31" s="7">
        <v>24</v>
      </c>
      <c r="K31" s="7">
        <v>1</v>
      </c>
      <c r="L31" s="7">
        <v>4</v>
      </c>
      <c r="M31" s="3">
        <v>6</v>
      </c>
      <c r="N31" s="3">
        <v>38</v>
      </c>
      <c r="O31" s="3">
        <v>75230</v>
      </c>
      <c r="P31" s="3">
        <v>192352</v>
      </c>
      <c r="Q31" s="3">
        <v>8816</v>
      </c>
      <c r="R31" s="3">
        <v>1557</v>
      </c>
      <c r="S31" s="3">
        <v>527</v>
      </c>
      <c r="T31" s="3">
        <v>186</v>
      </c>
      <c r="U31" s="3">
        <v>67</v>
      </c>
      <c r="V31" s="3">
        <v>25</v>
      </c>
      <c r="W31" s="3">
        <v>14</v>
      </c>
      <c r="X31" s="2">
        <f t="shared" si="0"/>
        <v>278852</v>
      </c>
    </row>
    <row r="32" spans="1:24" x14ac:dyDescent="0.35">
      <c r="A32" s="34" t="s">
        <v>15</v>
      </c>
      <c r="B32" s="20" t="s">
        <v>22</v>
      </c>
      <c r="C32" s="8">
        <v>0</v>
      </c>
      <c r="D32" s="8">
        <v>0</v>
      </c>
      <c r="E32" s="8">
        <v>0</v>
      </c>
      <c r="F32" s="8">
        <v>0</v>
      </c>
      <c r="G32" s="8">
        <v>2</v>
      </c>
      <c r="H32" s="8">
        <v>0</v>
      </c>
      <c r="I32" s="8">
        <v>1</v>
      </c>
      <c r="J32" s="8">
        <v>0</v>
      </c>
      <c r="K32" s="8">
        <v>1</v>
      </c>
      <c r="L32" s="8">
        <v>0</v>
      </c>
      <c r="M32" s="8">
        <v>2</v>
      </c>
      <c r="N32" s="8">
        <v>5</v>
      </c>
      <c r="O32" s="8">
        <v>34</v>
      </c>
      <c r="P32" s="8">
        <v>68227</v>
      </c>
      <c r="Q32" s="8">
        <v>180874</v>
      </c>
      <c r="R32" s="8">
        <v>15071</v>
      </c>
      <c r="S32" s="8">
        <v>2628</v>
      </c>
      <c r="T32" s="8">
        <v>868</v>
      </c>
      <c r="U32" s="8">
        <v>304</v>
      </c>
      <c r="V32" s="8">
        <v>84</v>
      </c>
      <c r="W32" s="8">
        <v>16</v>
      </c>
      <c r="X32" s="2">
        <f t="shared" si="0"/>
        <v>268117</v>
      </c>
    </row>
    <row r="33" spans="1:24" x14ac:dyDescent="0.35">
      <c r="A33" s="35"/>
      <c r="B33" s="21" t="s">
        <v>23</v>
      </c>
      <c r="C33" s="6">
        <v>0</v>
      </c>
      <c r="D33" s="6">
        <v>0</v>
      </c>
      <c r="E33" s="6">
        <v>0</v>
      </c>
      <c r="F33" s="6">
        <v>0</v>
      </c>
      <c r="G33" s="6">
        <v>1</v>
      </c>
      <c r="H33" s="6">
        <v>0</v>
      </c>
      <c r="I33" s="6">
        <v>2</v>
      </c>
      <c r="J33" s="6">
        <v>0</v>
      </c>
      <c r="K33" s="6">
        <v>0</v>
      </c>
      <c r="L33" s="6">
        <v>2</v>
      </c>
      <c r="M33" s="6">
        <v>3</v>
      </c>
      <c r="N33" s="4">
        <v>5</v>
      </c>
      <c r="O33" s="4">
        <v>70</v>
      </c>
      <c r="P33" s="4">
        <v>75094</v>
      </c>
      <c r="Q33" s="4">
        <v>187237</v>
      </c>
      <c r="R33" s="4">
        <v>8811</v>
      </c>
      <c r="S33" s="4">
        <v>1475</v>
      </c>
      <c r="T33" s="4">
        <v>476</v>
      </c>
      <c r="U33" s="4">
        <v>188</v>
      </c>
      <c r="V33" s="4">
        <v>67</v>
      </c>
      <c r="W33" s="4">
        <v>16</v>
      </c>
      <c r="X33" s="2">
        <f t="shared" si="0"/>
        <v>273447</v>
      </c>
    </row>
    <row r="34" spans="1:24" x14ac:dyDescent="0.35">
      <c r="A34" s="32" t="s">
        <v>16</v>
      </c>
      <c r="B34" s="20" t="s">
        <v>22</v>
      </c>
      <c r="C34" s="2"/>
      <c r="D34" s="2"/>
      <c r="E34" s="2"/>
      <c r="F34" s="2">
        <f t="shared" ref="F34:W34" si="7">SUM(F28,F30,F32)</f>
        <v>2</v>
      </c>
      <c r="G34" s="2">
        <f t="shared" si="7"/>
        <v>3</v>
      </c>
      <c r="H34" s="2">
        <f t="shared" si="7"/>
        <v>2</v>
      </c>
      <c r="I34" s="2">
        <f t="shared" si="7"/>
        <v>6</v>
      </c>
      <c r="J34" s="2">
        <f t="shared" si="7"/>
        <v>13</v>
      </c>
      <c r="K34" s="2">
        <f t="shared" si="7"/>
        <v>8</v>
      </c>
      <c r="L34" s="2">
        <f t="shared" si="7"/>
        <v>17</v>
      </c>
      <c r="M34" s="2">
        <f t="shared" si="7"/>
        <v>40</v>
      </c>
      <c r="N34" s="2">
        <f t="shared" si="7"/>
        <v>72035</v>
      </c>
      <c r="O34" s="2">
        <f t="shared" si="7"/>
        <v>260662</v>
      </c>
      <c r="P34" s="2">
        <f t="shared" si="7"/>
        <v>272974</v>
      </c>
      <c r="Q34" s="2">
        <f t="shared" si="7"/>
        <v>200245</v>
      </c>
      <c r="R34" s="2">
        <f t="shared" si="7"/>
        <v>19073</v>
      </c>
      <c r="S34" s="2">
        <f t="shared" si="7"/>
        <v>3980</v>
      </c>
      <c r="T34" s="2">
        <f t="shared" si="7"/>
        <v>1331</v>
      </c>
      <c r="U34" s="2">
        <f t="shared" si="7"/>
        <v>494</v>
      </c>
      <c r="V34" s="2">
        <f t="shared" si="7"/>
        <v>159</v>
      </c>
      <c r="W34" s="2">
        <f t="shared" si="7"/>
        <v>44</v>
      </c>
      <c r="X34" s="2">
        <f t="shared" si="0"/>
        <v>831088</v>
      </c>
    </row>
    <row r="35" spans="1:24" x14ac:dyDescent="0.35">
      <c r="A35" s="33"/>
      <c r="B35" s="5" t="s">
        <v>23</v>
      </c>
      <c r="C35" s="6"/>
      <c r="D35" s="6"/>
      <c r="E35" s="6"/>
      <c r="F35" s="6">
        <f t="shared" ref="F35:W35" si="8">SUM(F29,F31,F33)</f>
        <v>3</v>
      </c>
      <c r="G35" s="6">
        <f t="shared" si="8"/>
        <v>2</v>
      </c>
      <c r="H35" s="6">
        <f t="shared" si="8"/>
        <v>6</v>
      </c>
      <c r="I35" s="6">
        <f t="shared" si="8"/>
        <v>4</v>
      </c>
      <c r="J35" s="6">
        <f t="shared" si="8"/>
        <v>29</v>
      </c>
      <c r="K35" s="6">
        <f t="shared" si="8"/>
        <v>3</v>
      </c>
      <c r="L35" s="6">
        <f t="shared" si="8"/>
        <v>25</v>
      </c>
      <c r="M35" s="6">
        <f t="shared" si="8"/>
        <v>41</v>
      </c>
      <c r="N35" s="6">
        <f t="shared" si="8"/>
        <v>76112</v>
      </c>
      <c r="O35" s="6">
        <f t="shared" si="8"/>
        <v>264949</v>
      </c>
      <c r="P35" s="6">
        <f t="shared" si="8"/>
        <v>276307</v>
      </c>
      <c r="Q35" s="6">
        <f t="shared" si="8"/>
        <v>197983</v>
      </c>
      <c r="R35" s="6">
        <f t="shared" si="8"/>
        <v>11063</v>
      </c>
      <c r="S35" s="6">
        <f t="shared" si="8"/>
        <v>2249</v>
      </c>
      <c r="T35" s="6">
        <f t="shared" si="8"/>
        <v>747</v>
      </c>
      <c r="U35" s="6">
        <f t="shared" si="8"/>
        <v>285</v>
      </c>
      <c r="V35" s="6">
        <f t="shared" si="8"/>
        <v>105</v>
      </c>
      <c r="W35" s="6">
        <f t="shared" si="8"/>
        <v>32</v>
      </c>
      <c r="X35" s="2">
        <f t="shared" si="0"/>
        <v>829945</v>
      </c>
    </row>
    <row r="36" spans="1:24" s="16" customFormat="1" x14ac:dyDescent="0.35">
      <c r="A36" s="26" t="s">
        <v>90</v>
      </c>
      <c r="B36" s="27"/>
      <c r="C36" s="19"/>
      <c r="D36" s="19"/>
      <c r="E36" s="19"/>
      <c r="F36" s="19">
        <f t="shared" ref="F36:W36" si="9">SUM(F34:F35)</f>
        <v>5</v>
      </c>
      <c r="G36" s="19">
        <f t="shared" si="9"/>
        <v>5</v>
      </c>
      <c r="H36" s="19">
        <f t="shared" si="9"/>
        <v>8</v>
      </c>
      <c r="I36" s="19">
        <f t="shared" si="9"/>
        <v>10</v>
      </c>
      <c r="J36" s="19">
        <f t="shared" si="9"/>
        <v>42</v>
      </c>
      <c r="K36" s="19">
        <f t="shared" si="9"/>
        <v>11</v>
      </c>
      <c r="L36" s="19">
        <f t="shared" si="9"/>
        <v>42</v>
      </c>
      <c r="M36" s="19">
        <f t="shared" si="9"/>
        <v>81</v>
      </c>
      <c r="N36" s="19">
        <f t="shared" si="9"/>
        <v>148147</v>
      </c>
      <c r="O36" s="19">
        <f t="shared" si="9"/>
        <v>525611</v>
      </c>
      <c r="P36" s="19">
        <f t="shared" si="9"/>
        <v>549281</v>
      </c>
      <c r="Q36" s="19">
        <f t="shared" si="9"/>
        <v>398228</v>
      </c>
      <c r="R36" s="19">
        <f t="shared" si="9"/>
        <v>30136</v>
      </c>
      <c r="S36" s="19">
        <f t="shared" si="9"/>
        <v>6229</v>
      </c>
      <c r="T36" s="19">
        <f t="shared" si="9"/>
        <v>2078</v>
      </c>
      <c r="U36" s="19">
        <f t="shared" si="9"/>
        <v>779</v>
      </c>
      <c r="V36" s="19">
        <f t="shared" si="9"/>
        <v>264</v>
      </c>
      <c r="W36" s="19">
        <f t="shared" si="9"/>
        <v>76</v>
      </c>
      <c r="X36" s="19">
        <f t="shared" si="0"/>
        <v>1661033</v>
      </c>
    </row>
    <row r="37" spans="1:24" s="10" customFormat="1" x14ac:dyDescent="0.35">
      <c r="A37" s="39" t="s">
        <v>18</v>
      </c>
      <c r="B37" s="22" t="s">
        <v>22</v>
      </c>
      <c r="C37" s="9">
        <v>0</v>
      </c>
      <c r="D37" s="9">
        <v>0</v>
      </c>
      <c r="E37" s="9">
        <v>0</v>
      </c>
      <c r="F37" s="9">
        <v>0</v>
      </c>
      <c r="G37" s="9">
        <v>2</v>
      </c>
      <c r="H37" s="9">
        <v>4</v>
      </c>
      <c r="I37" s="9">
        <v>1</v>
      </c>
      <c r="J37" s="9">
        <v>0</v>
      </c>
      <c r="K37" s="9">
        <v>1</v>
      </c>
      <c r="L37" s="9">
        <v>2</v>
      </c>
      <c r="M37" s="9">
        <v>1</v>
      </c>
      <c r="N37" s="9">
        <v>2</v>
      </c>
      <c r="O37" s="9">
        <v>1</v>
      </c>
      <c r="P37" s="9">
        <v>32</v>
      </c>
      <c r="Q37" s="9">
        <v>43315</v>
      </c>
      <c r="R37" s="9">
        <v>105606</v>
      </c>
      <c r="S37" s="9">
        <v>8018</v>
      </c>
      <c r="T37" s="2">
        <v>1317</v>
      </c>
      <c r="U37" s="9">
        <v>280</v>
      </c>
      <c r="V37" s="9">
        <v>99</v>
      </c>
      <c r="W37" s="9">
        <v>16</v>
      </c>
      <c r="X37" s="2">
        <f t="shared" si="0"/>
        <v>158697</v>
      </c>
    </row>
    <row r="38" spans="1:24" s="10" customFormat="1" x14ac:dyDescent="0.35">
      <c r="A38" s="40"/>
      <c r="B38" s="23" t="s">
        <v>23</v>
      </c>
      <c r="C38" s="11">
        <v>0</v>
      </c>
      <c r="D38" s="11">
        <v>0</v>
      </c>
      <c r="E38" s="11">
        <v>0</v>
      </c>
      <c r="F38" s="11">
        <v>0</v>
      </c>
      <c r="G38" s="11">
        <v>1</v>
      </c>
      <c r="H38" s="11">
        <v>5</v>
      </c>
      <c r="I38" s="11">
        <v>2</v>
      </c>
      <c r="J38" s="11">
        <v>0</v>
      </c>
      <c r="K38" s="11">
        <v>0</v>
      </c>
      <c r="L38" s="11">
        <v>2</v>
      </c>
      <c r="M38" s="11">
        <v>4</v>
      </c>
      <c r="N38" s="11">
        <v>3</v>
      </c>
      <c r="O38" s="12">
        <v>4</v>
      </c>
      <c r="P38" s="11">
        <v>59</v>
      </c>
      <c r="Q38" s="11">
        <v>62280</v>
      </c>
      <c r="R38" s="11">
        <v>146761</v>
      </c>
      <c r="S38" s="11">
        <v>6175</v>
      </c>
      <c r="T38" s="4">
        <v>862</v>
      </c>
      <c r="U38" s="11">
        <v>236</v>
      </c>
      <c r="V38" s="11">
        <v>53</v>
      </c>
      <c r="W38" s="11">
        <v>17</v>
      </c>
      <c r="X38" s="2">
        <f t="shared" si="0"/>
        <v>216464</v>
      </c>
    </row>
    <row r="39" spans="1:24" s="10" customFormat="1" x14ac:dyDescent="0.35">
      <c r="A39" s="39" t="s">
        <v>19</v>
      </c>
      <c r="B39" s="22" t="s">
        <v>22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1</v>
      </c>
      <c r="I39" s="9">
        <v>1</v>
      </c>
      <c r="J39" s="9">
        <v>0</v>
      </c>
      <c r="K39" s="9">
        <v>1</v>
      </c>
      <c r="L39" s="9">
        <v>0</v>
      </c>
      <c r="M39" s="9">
        <v>0</v>
      </c>
      <c r="N39" s="9">
        <v>0</v>
      </c>
      <c r="O39" s="9">
        <v>0</v>
      </c>
      <c r="P39" s="9">
        <v>4</v>
      </c>
      <c r="Q39" s="9">
        <v>35</v>
      </c>
      <c r="R39" s="9">
        <v>41596</v>
      </c>
      <c r="S39" s="9">
        <v>95787</v>
      </c>
      <c r="T39" s="2">
        <v>6523</v>
      </c>
      <c r="U39" s="9">
        <v>954</v>
      </c>
      <c r="V39" s="9">
        <v>247</v>
      </c>
      <c r="W39" s="9">
        <v>56</v>
      </c>
      <c r="X39" s="2">
        <f t="shared" si="0"/>
        <v>145205</v>
      </c>
    </row>
    <row r="40" spans="1:24" s="10" customFormat="1" x14ac:dyDescent="0.35">
      <c r="A40" s="40"/>
      <c r="B40" s="23" t="s">
        <v>23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2</v>
      </c>
      <c r="I40" s="11">
        <v>2</v>
      </c>
      <c r="J40" s="11">
        <v>1</v>
      </c>
      <c r="K40" s="11">
        <v>0</v>
      </c>
      <c r="L40" s="11">
        <v>0</v>
      </c>
      <c r="M40" s="11">
        <v>1</v>
      </c>
      <c r="N40" s="11">
        <v>0</v>
      </c>
      <c r="O40" s="11">
        <v>1</v>
      </c>
      <c r="P40" s="11">
        <v>4</v>
      </c>
      <c r="Q40" s="11">
        <v>56</v>
      </c>
      <c r="R40" s="11">
        <v>62416</v>
      </c>
      <c r="S40" s="11">
        <v>141497</v>
      </c>
      <c r="T40" s="4">
        <v>5421</v>
      </c>
      <c r="U40" s="11">
        <v>685</v>
      </c>
      <c r="V40" s="11">
        <v>175</v>
      </c>
      <c r="W40" s="11">
        <v>38</v>
      </c>
      <c r="X40" s="2">
        <f t="shared" si="0"/>
        <v>210299</v>
      </c>
    </row>
    <row r="41" spans="1:24" s="10" customFormat="1" x14ac:dyDescent="0.35">
      <c r="A41" s="39" t="s">
        <v>20</v>
      </c>
      <c r="B41" s="22" t="s">
        <v>22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13">
        <v>0</v>
      </c>
      <c r="P41" s="13">
        <v>0</v>
      </c>
      <c r="Q41" s="13">
        <v>3</v>
      </c>
      <c r="R41" s="13">
        <v>38</v>
      </c>
      <c r="S41" s="13">
        <v>37785</v>
      </c>
      <c r="T41" s="2">
        <v>89361</v>
      </c>
      <c r="U41" s="13">
        <v>6075</v>
      </c>
      <c r="V41" s="13">
        <v>872</v>
      </c>
      <c r="W41" s="13">
        <v>109</v>
      </c>
      <c r="X41" s="2">
        <f t="shared" si="0"/>
        <v>134245</v>
      </c>
    </row>
    <row r="42" spans="1:24" s="10" customFormat="1" x14ac:dyDescent="0.35">
      <c r="A42" s="40"/>
      <c r="B42" s="23" t="s">
        <v>23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</v>
      </c>
      <c r="J42" s="14">
        <v>1</v>
      </c>
      <c r="K42" s="14">
        <v>0</v>
      </c>
      <c r="L42" s="14">
        <v>0</v>
      </c>
      <c r="M42" s="14">
        <v>0</v>
      </c>
      <c r="N42" s="14">
        <v>1</v>
      </c>
      <c r="O42" s="14">
        <v>1</v>
      </c>
      <c r="P42" s="14">
        <v>2</v>
      </c>
      <c r="Q42" s="14">
        <v>2</v>
      </c>
      <c r="R42" s="14">
        <v>48</v>
      </c>
      <c r="S42" s="14">
        <v>59142</v>
      </c>
      <c r="T42" s="4">
        <v>139071</v>
      </c>
      <c r="U42" s="14">
        <v>5249</v>
      </c>
      <c r="V42" s="14">
        <v>686</v>
      </c>
      <c r="W42" s="14">
        <v>58</v>
      </c>
      <c r="X42" s="2">
        <f t="shared" si="0"/>
        <v>204262</v>
      </c>
    </row>
    <row r="43" spans="1:24" x14ac:dyDescent="0.35">
      <c r="A43" s="32" t="s">
        <v>17</v>
      </c>
      <c r="B43" s="20" t="s">
        <v>22</v>
      </c>
      <c r="C43" s="2"/>
      <c r="D43" s="2"/>
      <c r="E43" s="2"/>
      <c r="F43" s="2"/>
      <c r="G43" s="2">
        <v>1</v>
      </c>
      <c r="H43" s="2">
        <f t="shared" ref="H43:J44" si="10">SUM(H37,H39,H41)</f>
        <v>5</v>
      </c>
      <c r="I43" s="2">
        <f t="shared" si="10"/>
        <v>3</v>
      </c>
      <c r="J43" s="2">
        <f t="shared" si="10"/>
        <v>0</v>
      </c>
      <c r="K43" s="2"/>
      <c r="L43" s="2">
        <f t="shared" ref="L43:W43" si="11">SUM(L37,L39,L41)</f>
        <v>2</v>
      </c>
      <c r="M43" s="2">
        <f t="shared" si="11"/>
        <v>1</v>
      </c>
      <c r="N43" s="2">
        <f t="shared" si="11"/>
        <v>3</v>
      </c>
      <c r="O43" s="2">
        <f t="shared" si="11"/>
        <v>1</v>
      </c>
      <c r="P43" s="2">
        <f t="shared" si="11"/>
        <v>36</v>
      </c>
      <c r="Q43" s="2">
        <f t="shared" si="11"/>
        <v>43353</v>
      </c>
      <c r="R43" s="2">
        <f t="shared" si="11"/>
        <v>147240</v>
      </c>
      <c r="S43" s="2">
        <f t="shared" si="11"/>
        <v>141590</v>
      </c>
      <c r="T43" s="2">
        <f t="shared" si="11"/>
        <v>97201</v>
      </c>
      <c r="U43" s="2">
        <f t="shared" si="11"/>
        <v>7309</v>
      </c>
      <c r="V43" s="2">
        <f t="shared" si="11"/>
        <v>1218</v>
      </c>
      <c r="W43" s="2">
        <f t="shared" si="11"/>
        <v>181</v>
      </c>
      <c r="X43" s="2">
        <f t="shared" si="0"/>
        <v>438144</v>
      </c>
    </row>
    <row r="44" spans="1:24" x14ac:dyDescent="0.35">
      <c r="A44" s="33"/>
      <c r="B44" s="5" t="s">
        <v>23</v>
      </c>
      <c r="C44" s="6"/>
      <c r="D44" s="6"/>
      <c r="E44" s="6"/>
      <c r="F44" s="6"/>
      <c r="G44" s="6">
        <v>5</v>
      </c>
      <c r="H44" s="6">
        <f t="shared" si="10"/>
        <v>7</v>
      </c>
      <c r="I44" s="6">
        <f t="shared" si="10"/>
        <v>5</v>
      </c>
      <c r="J44" s="6">
        <f t="shared" si="10"/>
        <v>2</v>
      </c>
      <c r="K44" s="6">
        <v>1</v>
      </c>
      <c r="L44" s="6">
        <f t="shared" ref="L44:W44" si="12">SUM(L38,L40,L42)</f>
        <v>2</v>
      </c>
      <c r="M44" s="6">
        <f t="shared" si="12"/>
        <v>5</v>
      </c>
      <c r="N44" s="6">
        <f t="shared" si="12"/>
        <v>4</v>
      </c>
      <c r="O44" s="6">
        <f t="shared" si="12"/>
        <v>6</v>
      </c>
      <c r="P44" s="6">
        <f t="shared" si="12"/>
        <v>65</v>
      </c>
      <c r="Q44" s="6">
        <f t="shared" si="12"/>
        <v>62338</v>
      </c>
      <c r="R44" s="6">
        <f t="shared" si="12"/>
        <v>209225</v>
      </c>
      <c r="S44" s="6">
        <f t="shared" si="12"/>
        <v>206814</v>
      </c>
      <c r="T44" s="6">
        <f t="shared" si="12"/>
        <v>145354</v>
      </c>
      <c r="U44" s="6">
        <f t="shared" si="12"/>
        <v>6170</v>
      </c>
      <c r="V44" s="6">
        <f t="shared" si="12"/>
        <v>914</v>
      </c>
      <c r="W44" s="6">
        <f t="shared" si="12"/>
        <v>113</v>
      </c>
      <c r="X44" s="2">
        <f t="shared" si="0"/>
        <v>631030</v>
      </c>
    </row>
    <row r="45" spans="1:24" s="16" customFormat="1" x14ac:dyDescent="0.35">
      <c r="A45" s="26" t="s">
        <v>89</v>
      </c>
      <c r="B45" s="27"/>
      <c r="C45" s="19"/>
      <c r="D45" s="19"/>
      <c r="E45" s="19"/>
      <c r="F45" s="19"/>
      <c r="G45" s="19">
        <f>SUM(G43:G44)</f>
        <v>6</v>
      </c>
      <c r="H45" s="19">
        <f>SUM(H43:H44)</f>
        <v>12</v>
      </c>
      <c r="I45" s="19">
        <f>SUM(I43:I44)</f>
        <v>8</v>
      </c>
      <c r="J45" s="19">
        <f>SUM(J43:J44)</f>
        <v>2</v>
      </c>
      <c r="K45" s="19">
        <v>1</v>
      </c>
      <c r="L45" s="19">
        <f t="shared" ref="L45:W45" si="13">SUM(L43:L44)</f>
        <v>4</v>
      </c>
      <c r="M45" s="19">
        <f t="shared" si="13"/>
        <v>6</v>
      </c>
      <c r="N45" s="19">
        <f t="shared" si="13"/>
        <v>7</v>
      </c>
      <c r="O45" s="19">
        <f t="shared" si="13"/>
        <v>7</v>
      </c>
      <c r="P45" s="19">
        <f t="shared" si="13"/>
        <v>101</v>
      </c>
      <c r="Q45" s="19">
        <f t="shared" si="13"/>
        <v>105691</v>
      </c>
      <c r="R45" s="19">
        <f t="shared" si="13"/>
        <v>356465</v>
      </c>
      <c r="S45" s="19">
        <f t="shared" si="13"/>
        <v>348404</v>
      </c>
      <c r="T45" s="19">
        <f t="shared" si="13"/>
        <v>242555</v>
      </c>
      <c r="U45" s="19">
        <f t="shared" si="13"/>
        <v>13479</v>
      </c>
      <c r="V45" s="19">
        <f t="shared" si="13"/>
        <v>2132</v>
      </c>
      <c r="W45" s="19">
        <f t="shared" si="13"/>
        <v>294</v>
      </c>
      <c r="X45" s="19">
        <f t="shared" si="0"/>
        <v>1069174</v>
      </c>
    </row>
    <row r="46" spans="1:24" s="10" customFormat="1" x14ac:dyDescent="0.35">
      <c r="A46" s="39" t="s">
        <v>92</v>
      </c>
      <c r="B46" s="22" t="s">
        <v>22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187</v>
      </c>
      <c r="R46" s="9">
        <v>523</v>
      </c>
      <c r="S46" s="9">
        <v>82</v>
      </c>
      <c r="T46" s="2">
        <v>22</v>
      </c>
      <c r="U46" s="9">
        <v>8</v>
      </c>
      <c r="V46" s="9">
        <v>3</v>
      </c>
      <c r="W46" s="9">
        <v>0</v>
      </c>
      <c r="X46" s="2">
        <f t="shared" si="0"/>
        <v>825</v>
      </c>
    </row>
    <row r="47" spans="1:24" s="10" customFormat="1" x14ac:dyDescent="0.35">
      <c r="A47" s="40"/>
      <c r="B47" s="23" t="s">
        <v>23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2">
        <v>0</v>
      </c>
      <c r="P47" s="11">
        <v>0</v>
      </c>
      <c r="Q47" s="11">
        <v>190</v>
      </c>
      <c r="R47" s="11">
        <v>556</v>
      </c>
      <c r="S47" s="11">
        <v>47</v>
      </c>
      <c r="T47" s="4">
        <v>7</v>
      </c>
      <c r="U47" s="11">
        <v>0</v>
      </c>
      <c r="V47" s="11">
        <v>0</v>
      </c>
      <c r="W47" s="11">
        <v>0</v>
      </c>
      <c r="X47" s="2">
        <f t="shared" si="0"/>
        <v>800</v>
      </c>
    </row>
    <row r="48" spans="1:24" s="10" customFormat="1" x14ac:dyDescent="0.35">
      <c r="A48" s="39" t="s">
        <v>93</v>
      </c>
      <c r="B48" s="22" t="s">
        <v>22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180</v>
      </c>
      <c r="S48" s="9">
        <v>471</v>
      </c>
      <c r="T48" s="2">
        <v>42</v>
      </c>
      <c r="U48" s="9">
        <v>6</v>
      </c>
      <c r="V48" s="9">
        <v>1</v>
      </c>
      <c r="W48" s="9">
        <v>0</v>
      </c>
      <c r="X48" s="2">
        <f t="shared" si="0"/>
        <v>700</v>
      </c>
    </row>
    <row r="49" spans="1:24" s="10" customFormat="1" x14ac:dyDescent="0.35">
      <c r="A49" s="40"/>
      <c r="B49" s="23" t="s">
        <v>23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1</v>
      </c>
      <c r="R49" s="11">
        <v>118</v>
      </c>
      <c r="S49" s="11">
        <v>364</v>
      </c>
      <c r="T49" s="4">
        <v>17</v>
      </c>
      <c r="U49" s="11">
        <v>2</v>
      </c>
      <c r="V49" s="11">
        <v>0</v>
      </c>
      <c r="W49" s="11">
        <v>0</v>
      </c>
      <c r="X49" s="2">
        <f t="shared" si="0"/>
        <v>502</v>
      </c>
    </row>
    <row r="50" spans="1:24" s="10" customFormat="1" x14ac:dyDescent="0.35">
      <c r="A50" s="39" t="s">
        <v>94</v>
      </c>
      <c r="B50" s="22" t="s">
        <v>22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189</v>
      </c>
      <c r="T50" s="2">
        <v>436</v>
      </c>
      <c r="U50" s="13">
        <v>47</v>
      </c>
      <c r="V50" s="13">
        <v>7</v>
      </c>
      <c r="W50" s="13">
        <v>2</v>
      </c>
      <c r="X50" s="2">
        <f t="shared" si="0"/>
        <v>681</v>
      </c>
    </row>
    <row r="51" spans="1:24" s="10" customFormat="1" x14ac:dyDescent="0.35">
      <c r="A51" s="40"/>
      <c r="B51" s="23" t="s">
        <v>23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155</v>
      </c>
      <c r="T51" s="4">
        <v>446</v>
      </c>
      <c r="U51" s="14">
        <v>25</v>
      </c>
      <c r="V51" s="14">
        <v>4</v>
      </c>
      <c r="W51" s="14">
        <v>1</v>
      </c>
      <c r="X51" s="2">
        <f t="shared" si="0"/>
        <v>631</v>
      </c>
    </row>
    <row r="52" spans="1:24" x14ac:dyDescent="0.35">
      <c r="A52" s="32" t="s">
        <v>95</v>
      </c>
      <c r="B52" s="20" t="s">
        <v>22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199</v>
      </c>
      <c r="R52" s="2">
        <f t="shared" ref="R52:W53" si="14">SUM(R46,R48,R50)</f>
        <v>703</v>
      </c>
      <c r="S52" s="2">
        <f t="shared" si="14"/>
        <v>742</v>
      </c>
      <c r="T52" s="2">
        <f t="shared" si="14"/>
        <v>500</v>
      </c>
      <c r="U52" s="2">
        <f t="shared" si="14"/>
        <v>61</v>
      </c>
      <c r="V52" s="2">
        <f t="shared" si="14"/>
        <v>11</v>
      </c>
      <c r="W52" s="2">
        <f t="shared" si="14"/>
        <v>2</v>
      </c>
      <c r="X52" s="2">
        <f>SUM(P52:W52)</f>
        <v>2218</v>
      </c>
    </row>
    <row r="53" spans="1:24" x14ac:dyDescent="0.35">
      <c r="A53" s="33"/>
      <c r="B53" s="5" t="s">
        <v>23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>
        <v>1</v>
      </c>
      <c r="Q53" s="6">
        <v>130</v>
      </c>
      <c r="R53" s="6">
        <f t="shared" si="14"/>
        <v>674</v>
      </c>
      <c r="S53" s="6">
        <f t="shared" si="14"/>
        <v>566</v>
      </c>
      <c r="T53" s="6">
        <f t="shared" si="14"/>
        <v>470</v>
      </c>
      <c r="U53" s="6">
        <f t="shared" si="14"/>
        <v>27</v>
      </c>
      <c r="V53" s="6">
        <f t="shared" si="14"/>
        <v>4</v>
      </c>
      <c r="W53" s="6">
        <f t="shared" si="14"/>
        <v>1</v>
      </c>
      <c r="X53" s="2">
        <f>SUM(P53:W53)</f>
        <v>1873</v>
      </c>
    </row>
    <row r="54" spans="1:24" s="16" customFormat="1" x14ac:dyDescent="0.35">
      <c r="A54" s="26" t="s">
        <v>96</v>
      </c>
      <c r="B54" s="27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>
        <v>1</v>
      </c>
      <c r="Q54" s="19">
        <f t="shared" ref="Q54:W54" si="15">SUM(Q52:Q53)</f>
        <v>329</v>
      </c>
      <c r="R54" s="19">
        <f t="shared" si="15"/>
        <v>1377</v>
      </c>
      <c r="S54" s="19">
        <f t="shared" si="15"/>
        <v>1308</v>
      </c>
      <c r="T54" s="19">
        <f t="shared" si="15"/>
        <v>970</v>
      </c>
      <c r="U54" s="19">
        <f t="shared" si="15"/>
        <v>88</v>
      </c>
      <c r="V54" s="19">
        <f t="shared" si="15"/>
        <v>15</v>
      </c>
      <c r="W54" s="19">
        <f t="shared" si="15"/>
        <v>3</v>
      </c>
      <c r="X54" s="19">
        <f>SUM(P54:W54)</f>
        <v>4091</v>
      </c>
    </row>
    <row r="55" spans="1:24" s="16" customFormat="1" x14ac:dyDescent="0.35">
      <c r="A55" s="15" t="s">
        <v>2</v>
      </c>
      <c r="B55" s="15"/>
      <c r="C55" s="19">
        <f t="shared" ref="C55:N55" si="16">SUM(C12,C27,C36,C45)</f>
        <v>53</v>
      </c>
      <c r="D55" s="19">
        <f t="shared" si="16"/>
        <v>229</v>
      </c>
      <c r="E55" s="19">
        <f t="shared" si="16"/>
        <v>23837</v>
      </c>
      <c r="F55" s="19">
        <f t="shared" si="16"/>
        <v>164484</v>
      </c>
      <c r="G55" s="19">
        <f t="shared" si="16"/>
        <v>366189</v>
      </c>
      <c r="H55" s="19">
        <f t="shared" si="16"/>
        <v>410714</v>
      </c>
      <c r="I55" s="19">
        <f t="shared" si="16"/>
        <v>439128</v>
      </c>
      <c r="J55" s="19">
        <f t="shared" si="16"/>
        <v>459028</v>
      </c>
      <c r="K55" s="19">
        <f t="shared" si="16"/>
        <v>483735</v>
      </c>
      <c r="L55" s="19">
        <f t="shared" si="16"/>
        <v>494960</v>
      </c>
      <c r="M55" s="19">
        <f t="shared" si="16"/>
        <v>527154</v>
      </c>
      <c r="N55" s="19">
        <f t="shared" si="16"/>
        <v>541506</v>
      </c>
      <c r="O55" s="19">
        <f>SUM(L55:N55,O12,O27,O36,O45)</f>
        <v>2117323</v>
      </c>
      <c r="P55" s="19">
        <f t="shared" ref="P55:X55" si="17">SUM(P12,P27,P36,P45,P54)</f>
        <v>559815</v>
      </c>
      <c r="Q55" s="19">
        <f t="shared" si="17"/>
        <v>510157</v>
      </c>
      <c r="R55" s="19">
        <f t="shared" si="17"/>
        <v>391298</v>
      </c>
      <c r="S55" s="19">
        <f t="shared" si="17"/>
        <v>358093</v>
      </c>
      <c r="T55" s="19">
        <f t="shared" si="17"/>
        <v>247165</v>
      </c>
      <c r="U55" s="19">
        <f t="shared" si="17"/>
        <v>15271</v>
      </c>
      <c r="V55" s="19">
        <f t="shared" si="17"/>
        <v>2862</v>
      </c>
      <c r="W55" s="19">
        <f t="shared" si="17"/>
        <v>595</v>
      </c>
      <c r="X55" s="19">
        <f t="shared" si="17"/>
        <v>6549976</v>
      </c>
    </row>
  </sheetData>
  <mergeCells count="32">
    <mergeCell ref="A1:X1"/>
    <mergeCell ref="A46:A47"/>
    <mergeCell ref="A48:A49"/>
    <mergeCell ref="A50:A51"/>
    <mergeCell ref="A52:A53"/>
    <mergeCell ref="A45:B45"/>
    <mergeCell ref="A32:A33"/>
    <mergeCell ref="A37:A38"/>
    <mergeCell ref="A39:A40"/>
    <mergeCell ref="A41:A42"/>
    <mergeCell ref="A12:B12"/>
    <mergeCell ref="A27:B27"/>
    <mergeCell ref="A36:B36"/>
    <mergeCell ref="A21:A22"/>
    <mergeCell ref="A23:A24"/>
    <mergeCell ref="A28:A29"/>
    <mergeCell ref="A54:B54"/>
    <mergeCell ref="B2:B3"/>
    <mergeCell ref="C2:X2"/>
    <mergeCell ref="A25:A26"/>
    <mergeCell ref="A34:A35"/>
    <mergeCell ref="A43:A44"/>
    <mergeCell ref="A19:A20"/>
    <mergeCell ref="A8:A9"/>
    <mergeCell ref="A10:A11"/>
    <mergeCell ref="A30:A31"/>
    <mergeCell ref="A13:A14"/>
    <mergeCell ref="A15:A16"/>
    <mergeCell ref="A17:A18"/>
    <mergeCell ref="A2:A3"/>
    <mergeCell ref="A4:A5"/>
    <mergeCell ref="A6:A7"/>
  </mergeCells>
  <phoneticPr fontId="6" type="noConversion"/>
  <pageMargins left="0" right="0" top="0.74803149606299213" bottom="0.74803149606299213" header="0.31496062992125984" footer="0.31496062992125984"/>
  <pageSetup paperSize="9" scale="80" orientation="landscape" r:id="rId1"/>
  <headerFooter>
    <oddHeader>&amp;C&amp;"TH SarabunPSK,ธรรมดา"&amp;16 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BA7FD-C0C7-482A-B8A0-C320AB357474}">
  <dimension ref="A1:X42"/>
  <sheetViews>
    <sheetView zoomScale="116" zoomScaleNormal="116" workbookViewId="0">
      <selection activeCell="C32" sqref="C32:W37"/>
    </sheetView>
  </sheetViews>
  <sheetFormatPr baseColWidth="10" defaultColWidth="8.83203125" defaultRowHeight="15" x14ac:dyDescent="0.2"/>
  <sheetData>
    <row r="1" spans="1:24" x14ac:dyDescent="0.2">
      <c r="A1" t="s">
        <v>26</v>
      </c>
      <c r="B1" t="s">
        <v>66</v>
      </c>
      <c r="C1" t="s">
        <v>67</v>
      </c>
      <c r="D1" t="s">
        <v>68</v>
      </c>
      <c r="E1" t="s">
        <v>69</v>
      </c>
      <c r="F1" t="s">
        <v>70</v>
      </c>
      <c r="G1" t="s">
        <v>71</v>
      </c>
      <c r="H1" t="s">
        <v>72</v>
      </c>
      <c r="I1" t="s">
        <v>73</v>
      </c>
      <c r="J1" t="s">
        <v>74</v>
      </c>
      <c r="K1" t="s">
        <v>75</v>
      </c>
      <c r="L1" t="s">
        <v>76</v>
      </c>
      <c r="M1" t="s">
        <v>77</v>
      </c>
      <c r="N1" t="s">
        <v>78</v>
      </c>
      <c r="O1" t="s">
        <v>79</v>
      </c>
      <c r="P1" t="s">
        <v>80</v>
      </c>
      <c r="Q1" t="s">
        <v>81</v>
      </c>
      <c r="R1" t="s">
        <v>82</v>
      </c>
      <c r="S1" t="s">
        <v>83</v>
      </c>
      <c r="T1" t="s">
        <v>84</v>
      </c>
      <c r="U1" t="s">
        <v>85</v>
      </c>
      <c r="V1" t="s">
        <v>86</v>
      </c>
      <c r="W1" t="s">
        <v>87</v>
      </c>
    </row>
    <row r="2" spans="1:24" x14ac:dyDescent="0.2">
      <c r="A2" t="s">
        <v>27</v>
      </c>
      <c r="B2">
        <v>53361</v>
      </c>
      <c r="C2">
        <v>27</v>
      </c>
      <c r="D2">
        <v>125</v>
      </c>
      <c r="E2">
        <v>12130</v>
      </c>
      <c r="F2">
        <v>25648</v>
      </c>
      <c r="G2">
        <v>1759</v>
      </c>
      <c r="H2">
        <v>1450</v>
      </c>
      <c r="I2">
        <v>1195</v>
      </c>
      <c r="J2">
        <v>1070</v>
      </c>
      <c r="K2">
        <v>1152</v>
      </c>
      <c r="L2">
        <v>1032</v>
      </c>
      <c r="M2">
        <v>1038</v>
      </c>
      <c r="N2">
        <v>895</v>
      </c>
      <c r="O2">
        <v>837</v>
      </c>
      <c r="P2">
        <v>876</v>
      </c>
      <c r="Q2">
        <v>849</v>
      </c>
      <c r="R2">
        <v>877</v>
      </c>
      <c r="S2">
        <v>840</v>
      </c>
      <c r="T2">
        <v>714</v>
      </c>
      <c r="U2">
        <v>488</v>
      </c>
      <c r="V2">
        <v>218</v>
      </c>
      <c r="W2">
        <v>141</v>
      </c>
      <c r="X2">
        <f>SUM(C2:W2)</f>
        <v>53361</v>
      </c>
    </row>
    <row r="3" spans="1:24" x14ac:dyDescent="0.2">
      <c r="A3" t="s">
        <v>28</v>
      </c>
      <c r="B3">
        <v>46094</v>
      </c>
      <c r="C3">
        <v>27</v>
      </c>
      <c r="D3">
        <v>98</v>
      </c>
      <c r="E3">
        <v>11706</v>
      </c>
      <c r="F3">
        <v>24553</v>
      </c>
      <c r="G3">
        <v>1084</v>
      </c>
      <c r="H3">
        <v>702</v>
      </c>
      <c r="I3">
        <v>632</v>
      </c>
      <c r="J3">
        <v>642</v>
      </c>
      <c r="K3">
        <v>674</v>
      </c>
      <c r="L3">
        <v>638</v>
      </c>
      <c r="M3">
        <v>645</v>
      </c>
      <c r="N3">
        <v>588</v>
      </c>
      <c r="O3">
        <v>572</v>
      </c>
      <c r="P3">
        <v>603</v>
      </c>
      <c r="Q3">
        <v>582</v>
      </c>
      <c r="R3">
        <v>577</v>
      </c>
      <c r="S3">
        <v>603</v>
      </c>
      <c r="T3">
        <v>553</v>
      </c>
      <c r="U3">
        <v>316</v>
      </c>
      <c r="V3">
        <v>172</v>
      </c>
      <c r="W3">
        <v>127</v>
      </c>
      <c r="X3">
        <f t="shared" ref="X3:X37" si="0">SUM(C3:W3)</f>
        <v>46094</v>
      </c>
    </row>
    <row r="4" spans="1:24" x14ac:dyDescent="0.2">
      <c r="A4" t="s">
        <v>29</v>
      </c>
      <c r="B4">
        <v>187501</v>
      </c>
      <c r="C4">
        <v>0</v>
      </c>
      <c r="D4">
        <v>0</v>
      </c>
      <c r="E4">
        <v>0</v>
      </c>
      <c r="F4">
        <v>58383</v>
      </c>
      <c r="G4">
        <v>125130</v>
      </c>
      <c r="H4">
        <v>2929</v>
      </c>
      <c r="I4">
        <v>648</v>
      </c>
      <c r="J4">
        <v>206</v>
      </c>
      <c r="K4">
        <v>91</v>
      </c>
      <c r="L4">
        <v>54</v>
      </c>
      <c r="M4">
        <v>19</v>
      </c>
      <c r="N4">
        <v>16</v>
      </c>
      <c r="O4">
        <v>9</v>
      </c>
      <c r="P4">
        <v>6</v>
      </c>
      <c r="Q4">
        <v>8</v>
      </c>
      <c r="R4">
        <v>1</v>
      </c>
      <c r="S4">
        <v>1</v>
      </c>
      <c r="T4">
        <v>0</v>
      </c>
      <c r="U4">
        <v>0</v>
      </c>
      <c r="V4">
        <v>0</v>
      </c>
      <c r="W4">
        <v>0</v>
      </c>
      <c r="X4">
        <f t="shared" si="0"/>
        <v>187501</v>
      </c>
    </row>
    <row r="5" spans="1:24" x14ac:dyDescent="0.2">
      <c r="A5" t="s">
        <v>30</v>
      </c>
      <c r="B5">
        <v>176539</v>
      </c>
      <c r="C5">
        <v>0</v>
      </c>
      <c r="D5">
        <v>0</v>
      </c>
      <c r="E5">
        <v>0</v>
      </c>
      <c r="F5">
        <v>55826</v>
      </c>
      <c r="G5">
        <v>117451</v>
      </c>
      <c r="H5">
        <v>2392</v>
      </c>
      <c r="I5">
        <v>485</v>
      </c>
      <c r="J5">
        <v>207</v>
      </c>
      <c r="K5">
        <v>78</v>
      </c>
      <c r="L5">
        <v>49</v>
      </c>
      <c r="M5">
        <v>24</v>
      </c>
      <c r="N5">
        <v>9</v>
      </c>
      <c r="O5">
        <v>3</v>
      </c>
      <c r="P5">
        <v>8</v>
      </c>
      <c r="Q5">
        <v>6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f t="shared" si="0"/>
        <v>176539</v>
      </c>
    </row>
    <row r="6" spans="1:24" x14ac:dyDescent="0.2">
      <c r="A6" t="s">
        <v>31</v>
      </c>
      <c r="B6">
        <v>204989</v>
      </c>
      <c r="C6">
        <v>0</v>
      </c>
      <c r="D6">
        <v>0</v>
      </c>
      <c r="E6">
        <v>0</v>
      </c>
      <c r="F6">
        <v>23</v>
      </c>
      <c r="G6">
        <v>61956</v>
      </c>
      <c r="H6">
        <v>138667</v>
      </c>
      <c r="I6">
        <v>3012</v>
      </c>
      <c r="J6">
        <v>756</v>
      </c>
      <c r="K6">
        <v>292</v>
      </c>
      <c r="L6">
        <v>146</v>
      </c>
      <c r="M6">
        <v>75</v>
      </c>
      <c r="N6">
        <v>27</v>
      </c>
      <c r="O6">
        <v>17</v>
      </c>
      <c r="P6">
        <v>8</v>
      </c>
      <c r="Q6">
        <v>8</v>
      </c>
      <c r="R6">
        <v>0</v>
      </c>
      <c r="S6">
        <v>0</v>
      </c>
      <c r="T6">
        <v>1</v>
      </c>
      <c r="U6">
        <v>0</v>
      </c>
      <c r="V6">
        <v>1</v>
      </c>
      <c r="W6">
        <v>0</v>
      </c>
      <c r="X6">
        <f t="shared" si="0"/>
        <v>204989</v>
      </c>
    </row>
    <row r="7" spans="1:24" x14ac:dyDescent="0.2">
      <c r="A7" t="s">
        <v>32</v>
      </c>
      <c r="B7">
        <v>191205</v>
      </c>
      <c r="C7">
        <v>0</v>
      </c>
      <c r="D7">
        <v>0</v>
      </c>
      <c r="E7">
        <v>0</v>
      </c>
      <c r="F7">
        <v>23</v>
      </c>
      <c r="G7">
        <v>58710</v>
      </c>
      <c r="H7">
        <v>128988</v>
      </c>
      <c r="I7">
        <v>2441</v>
      </c>
      <c r="J7">
        <v>611</v>
      </c>
      <c r="K7">
        <v>220</v>
      </c>
      <c r="L7">
        <v>115</v>
      </c>
      <c r="M7">
        <v>60</v>
      </c>
      <c r="N7">
        <v>23</v>
      </c>
      <c r="O7">
        <v>6</v>
      </c>
      <c r="P7">
        <v>3</v>
      </c>
      <c r="Q7">
        <v>3</v>
      </c>
      <c r="R7">
        <v>2</v>
      </c>
      <c r="S7">
        <v>0</v>
      </c>
      <c r="T7">
        <v>0</v>
      </c>
      <c r="U7">
        <v>0</v>
      </c>
      <c r="V7">
        <v>0</v>
      </c>
      <c r="W7">
        <v>0</v>
      </c>
      <c r="X7">
        <f t="shared" si="0"/>
        <v>191205</v>
      </c>
    </row>
    <row r="8" spans="1:24" x14ac:dyDescent="0.2">
      <c r="A8" t="s">
        <v>33</v>
      </c>
      <c r="B8">
        <v>239156</v>
      </c>
      <c r="C8">
        <v>0</v>
      </c>
      <c r="D8">
        <v>0</v>
      </c>
      <c r="E8">
        <v>0</v>
      </c>
      <c r="F8">
        <v>10</v>
      </c>
      <c r="G8">
        <v>44</v>
      </c>
      <c r="H8">
        <v>69208</v>
      </c>
      <c r="I8">
        <v>154340</v>
      </c>
      <c r="J8">
        <v>7698</v>
      </c>
      <c r="K8">
        <v>2918</v>
      </c>
      <c r="L8">
        <v>1967</v>
      </c>
      <c r="M8">
        <v>1238</v>
      </c>
      <c r="N8">
        <v>825</v>
      </c>
      <c r="O8">
        <v>475</v>
      </c>
      <c r="P8">
        <v>257</v>
      </c>
      <c r="Q8">
        <v>112</v>
      </c>
      <c r="R8">
        <v>39</v>
      </c>
      <c r="S8">
        <v>11</v>
      </c>
      <c r="T8">
        <v>6</v>
      </c>
      <c r="U8">
        <v>5</v>
      </c>
      <c r="V8">
        <v>2</v>
      </c>
      <c r="W8">
        <v>1</v>
      </c>
      <c r="X8">
        <f t="shared" si="0"/>
        <v>239156</v>
      </c>
    </row>
    <row r="9" spans="1:24" x14ac:dyDescent="0.2">
      <c r="A9" t="s">
        <v>34</v>
      </c>
      <c r="B9">
        <v>221558</v>
      </c>
      <c r="C9">
        <v>0</v>
      </c>
      <c r="D9">
        <v>0</v>
      </c>
      <c r="E9">
        <v>0</v>
      </c>
      <c r="F9">
        <v>8</v>
      </c>
      <c r="G9">
        <v>36</v>
      </c>
      <c r="H9">
        <v>66313</v>
      </c>
      <c r="I9">
        <v>143491</v>
      </c>
      <c r="J9">
        <v>5652</v>
      </c>
      <c r="K9">
        <v>2188</v>
      </c>
      <c r="L9">
        <v>1517</v>
      </c>
      <c r="M9">
        <v>1064</v>
      </c>
      <c r="N9">
        <v>643</v>
      </c>
      <c r="O9">
        <v>352</v>
      </c>
      <c r="P9">
        <v>174</v>
      </c>
      <c r="Q9">
        <v>71</v>
      </c>
      <c r="R9">
        <v>29</v>
      </c>
      <c r="S9">
        <v>7</v>
      </c>
      <c r="T9">
        <v>5</v>
      </c>
      <c r="U9">
        <v>0</v>
      </c>
      <c r="V9">
        <v>5</v>
      </c>
      <c r="W9">
        <v>3</v>
      </c>
      <c r="X9">
        <f t="shared" si="0"/>
        <v>221558</v>
      </c>
    </row>
    <row r="10" spans="1:24" x14ac:dyDescent="0.2">
      <c r="A10" t="s">
        <v>35</v>
      </c>
      <c r="B10">
        <v>241498</v>
      </c>
      <c r="C10">
        <v>0</v>
      </c>
      <c r="D10">
        <v>0</v>
      </c>
      <c r="E10">
        <v>0</v>
      </c>
      <c r="F10">
        <v>0</v>
      </c>
      <c r="G10">
        <v>2</v>
      </c>
      <c r="H10">
        <v>22</v>
      </c>
      <c r="I10">
        <v>67631</v>
      </c>
      <c r="J10">
        <v>160294</v>
      </c>
      <c r="K10">
        <v>7710</v>
      </c>
      <c r="L10">
        <v>2341</v>
      </c>
      <c r="M10">
        <v>1460</v>
      </c>
      <c r="N10">
        <v>888</v>
      </c>
      <c r="O10">
        <v>563</v>
      </c>
      <c r="P10">
        <v>327</v>
      </c>
      <c r="Q10">
        <v>172</v>
      </c>
      <c r="R10">
        <v>62</v>
      </c>
      <c r="S10">
        <v>15</v>
      </c>
      <c r="T10">
        <v>8</v>
      </c>
      <c r="U10">
        <v>2</v>
      </c>
      <c r="V10">
        <v>1</v>
      </c>
      <c r="W10">
        <v>0</v>
      </c>
      <c r="X10">
        <f t="shared" si="0"/>
        <v>241498</v>
      </c>
    </row>
    <row r="11" spans="1:24" x14ac:dyDescent="0.2">
      <c r="A11" t="s">
        <v>36</v>
      </c>
      <c r="B11">
        <v>224999</v>
      </c>
      <c r="C11">
        <v>0</v>
      </c>
      <c r="D11">
        <v>0</v>
      </c>
      <c r="E11">
        <v>0</v>
      </c>
      <c r="F11">
        <v>0</v>
      </c>
      <c r="G11">
        <v>2</v>
      </c>
      <c r="H11">
        <v>14</v>
      </c>
      <c r="I11">
        <v>65189</v>
      </c>
      <c r="J11">
        <v>150378</v>
      </c>
      <c r="K11">
        <v>5108</v>
      </c>
      <c r="L11">
        <v>1707</v>
      </c>
      <c r="M11">
        <v>1077</v>
      </c>
      <c r="N11">
        <v>680</v>
      </c>
      <c r="O11">
        <v>419</v>
      </c>
      <c r="P11">
        <v>239</v>
      </c>
      <c r="Q11">
        <v>97</v>
      </c>
      <c r="R11">
        <v>48</v>
      </c>
      <c r="S11">
        <v>28</v>
      </c>
      <c r="T11">
        <v>4</v>
      </c>
      <c r="U11">
        <v>4</v>
      </c>
      <c r="V11">
        <v>5</v>
      </c>
      <c r="W11">
        <v>0</v>
      </c>
      <c r="X11">
        <f t="shared" si="0"/>
        <v>224999</v>
      </c>
    </row>
    <row r="12" spans="1:24" x14ac:dyDescent="0.2">
      <c r="A12" t="s">
        <v>37</v>
      </c>
      <c r="B12">
        <v>248681</v>
      </c>
      <c r="C12">
        <v>0</v>
      </c>
      <c r="D12">
        <v>0</v>
      </c>
      <c r="E12">
        <v>0</v>
      </c>
      <c r="F12">
        <v>0</v>
      </c>
      <c r="G12">
        <v>0</v>
      </c>
      <c r="H12">
        <v>1</v>
      </c>
      <c r="I12">
        <v>15</v>
      </c>
      <c r="J12">
        <v>66730</v>
      </c>
      <c r="K12">
        <v>169584</v>
      </c>
      <c r="L12">
        <v>7872</v>
      </c>
      <c r="M12">
        <v>2144</v>
      </c>
      <c r="N12">
        <v>1045</v>
      </c>
      <c r="O12">
        <v>616</v>
      </c>
      <c r="P12">
        <v>355</v>
      </c>
      <c r="Q12">
        <v>215</v>
      </c>
      <c r="R12">
        <v>67</v>
      </c>
      <c r="S12">
        <v>23</v>
      </c>
      <c r="T12">
        <v>9</v>
      </c>
      <c r="U12">
        <v>2</v>
      </c>
      <c r="V12">
        <v>2</v>
      </c>
      <c r="W12">
        <v>1</v>
      </c>
      <c r="X12">
        <f t="shared" si="0"/>
        <v>248681</v>
      </c>
    </row>
    <row r="13" spans="1:24" x14ac:dyDescent="0.2">
      <c r="A13" t="s">
        <v>38</v>
      </c>
      <c r="B13">
        <v>230470</v>
      </c>
      <c r="C13">
        <v>0</v>
      </c>
      <c r="D13">
        <v>0</v>
      </c>
      <c r="E13">
        <v>0</v>
      </c>
      <c r="F13">
        <v>3</v>
      </c>
      <c r="G13">
        <v>1</v>
      </c>
      <c r="H13">
        <v>4</v>
      </c>
      <c r="I13">
        <v>20</v>
      </c>
      <c r="J13">
        <v>64694</v>
      </c>
      <c r="K13">
        <v>157909</v>
      </c>
      <c r="L13">
        <v>4807</v>
      </c>
      <c r="M13">
        <v>1378</v>
      </c>
      <c r="N13">
        <v>759</v>
      </c>
      <c r="O13">
        <v>416</v>
      </c>
      <c r="P13">
        <v>269</v>
      </c>
      <c r="Q13">
        <v>133</v>
      </c>
      <c r="R13">
        <v>57</v>
      </c>
      <c r="S13">
        <v>8</v>
      </c>
      <c r="T13">
        <v>8</v>
      </c>
      <c r="U13">
        <v>4</v>
      </c>
      <c r="V13">
        <v>0</v>
      </c>
      <c r="W13">
        <v>0</v>
      </c>
      <c r="X13">
        <f t="shared" si="0"/>
        <v>230470</v>
      </c>
    </row>
    <row r="14" spans="1:24" x14ac:dyDescent="0.2">
      <c r="A14" t="s">
        <v>39</v>
      </c>
      <c r="B14">
        <v>255832</v>
      </c>
      <c r="C14">
        <v>0</v>
      </c>
      <c r="D14">
        <v>0</v>
      </c>
      <c r="E14">
        <v>0</v>
      </c>
      <c r="F14">
        <v>0</v>
      </c>
      <c r="G14">
        <v>1</v>
      </c>
      <c r="H14">
        <v>0</v>
      </c>
      <c r="I14">
        <v>4</v>
      </c>
      <c r="J14">
        <v>23</v>
      </c>
      <c r="K14">
        <v>68639</v>
      </c>
      <c r="L14">
        <v>172402</v>
      </c>
      <c r="M14">
        <v>9954</v>
      </c>
      <c r="N14">
        <v>2404</v>
      </c>
      <c r="O14">
        <v>1113</v>
      </c>
      <c r="P14">
        <v>649</v>
      </c>
      <c r="Q14">
        <v>408</v>
      </c>
      <c r="R14">
        <v>145</v>
      </c>
      <c r="S14">
        <v>55</v>
      </c>
      <c r="T14">
        <v>26</v>
      </c>
      <c r="U14">
        <v>8</v>
      </c>
      <c r="V14">
        <v>1</v>
      </c>
      <c r="W14">
        <v>0</v>
      </c>
      <c r="X14">
        <f t="shared" si="0"/>
        <v>255832</v>
      </c>
    </row>
    <row r="15" spans="1:24" x14ac:dyDescent="0.2">
      <c r="A15" t="s">
        <v>40</v>
      </c>
      <c r="B15">
        <v>237195</v>
      </c>
      <c r="C15">
        <v>0</v>
      </c>
      <c r="D15">
        <v>0</v>
      </c>
      <c r="E15">
        <v>0</v>
      </c>
      <c r="F15">
        <v>0</v>
      </c>
      <c r="G15">
        <v>0</v>
      </c>
      <c r="H15">
        <v>3</v>
      </c>
      <c r="I15">
        <v>5</v>
      </c>
      <c r="J15">
        <v>17</v>
      </c>
      <c r="K15">
        <v>67128</v>
      </c>
      <c r="L15">
        <v>161507</v>
      </c>
      <c r="M15">
        <v>5785</v>
      </c>
      <c r="N15">
        <v>1345</v>
      </c>
      <c r="O15">
        <v>666</v>
      </c>
      <c r="P15">
        <v>382</v>
      </c>
      <c r="Q15">
        <v>197</v>
      </c>
      <c r="R15">
        <v>99</v>
      </c>
      <c r="S15">
        <v>36</v>
      </c>
      <c r="T15">
        <v>15</v>
      </c>
      <c r="U15">
        <v>3</v>
      </c>
      <c r="V15">
        <v>6</v>
      </c>
      <c r="W15">
        <v>1</v>
      </c>
      <c r="X15">
        <f t="shared" si="0"/>
        <v>237195</v>
      </c>
    </row>
    <row r="16" spans="1:24" x14ac:dyDescent="0.2">
      <c r="A16" t="s">
        <v>41</v>
      </c>
      <c r="B16">
        <v>274799</v>
      </c>
      <c r="C16">
        <v>0</v>
      </c>
      <c r="D16">
        <v>0</v>
      </c>
      <c r="E16">
        <v>0</v>
      </c>
      <c r="F16">
        <v>1</v>
      </c>
      <c r="G16">
        <v>0</v>
      </c>
      <c r="H16">
        <v>0</v>
      </c>
      <c r="I16">
        <v>1</v>
      </c>
      <c r="J16">
        <v>2</v>
      </c>
      <c r="K16">
        <v>13</v>
      </c>
      <c r="L16">
        <v>69793</v>
      </c>
      <c r="M16">
        <v>188599</v>
      </c>
      <c r="N16">
        <v>11241</v>
      </c>
      <c r="O16">
        <v>2620</v>
      </c>
      <c r="P16">
        <v>1330</v>
      </c>
      <c r="Q16">
        <v>708</v>
      </c>
      <c r="R16">
        <v>299</v>
      </c>
      <c r="S16">
        <v>126</v>
      </c>
      <c r="T16">
        <v>38</v>
      </c>
      <c r="U16">
        <v>21</v>
      </c>
      <c r="V16">
        <v>5</v>
      </c>
      <c r="W16">
        <v>2</v>
      </c>
      <c r="X16">
        <f t="shared" si="0"/>
        <v>274799</v>
      </c>
    </row>
    <row r="17" spans="1:24" x14ac:dyDescent="0.2">
      <c r="A17" t="s">
        <v>42</v>
      </c>
      <c r="B17">
        <v>254309</v>
      </c>
      <c r="C17">
        <v>0</v>
      </c>
      <c r="D17">
        <v>0</v>
      </c>
      <c r="E17">
        <v>0</v>
      </c>
      <c r="F17">
        <v>0</v>
      </c>
      <c r="G17">
        <v>0</v>
      </c>
      <c r="H17">
        <v>1</v>
      </c>
      <c r="I17">
        <v>0</v>
      </c>
      <c r="J17">
        <v>2</v>
      </c>
      <c r="K17">
        <v>17</v>
      </c>
      <c r="L17">
        <v>68917</v>
      </c>
      <c r="M17">
        <v>176370</v>
      </c>
      <c r="N17">
        <v>6049</v>
      </c>
      <c r="O17">
        <v>1496</v>
      </c>
      <c r="P17">
        <v>763</v>
      </c>
      <c r="Q17">
        <v>390</v>
      </c>
      <c r="R17">
        <v>186</v>
      </c>
      <c r="S17">
        <v>75</v>
      </c>
      <c r="T17">
        <v>29</v>
      </c>
      <c r="U17">
        <v>6</v>
      </c>
      <c r="V17">
        <v>6</v>
      </c>
      <c r="W17">
        <v>2</v>
      </c>
      <c r="X17">
        <f t="shared" si="0"/>
        <v>254309</v>
      </c>
    </row>
    <row r="18" spans="1:24" x14ac:dyDescent="0.2">
      <c r="A18" t="s">
        <v>43</v>
      </c>
      <c r="B18">
        <v>274032</v>
      </c>
      <c r="C18">
        <v>0</v>
      </c>
      <c r="D18">
        <v>0</v>
      </c>
      <c r="E18">
        <v>0</v>
      </c>
      <c r="F18">
        <v>0</v>
      </c>
      <c r="G18">
        <v>2</v>
      </c>
      <c r="H18">
        <v>0</v>
      </c>
      <c r="I18">
        <v>1</v>
      </c>
      <c r="J18">
        <v>0</v>
      </c>
      <c r="K18">
        <v>2</v>
      </c>
      <c r="L18">
        <v>30</v>
      </c>
      <c r="M18">
        <v>68610</v>
      </c>
      <c r="N18">
        <v>188906</v>
      </c>
      <c r="O18">
        <v>11639</v>
      </c>
      <c r="P18">
        <v>2715</v>
      </c>
      <c r="Q18">
        <v>1256</v>
      </c>
      <c r="R18">
        <v>524</v>
      </c>
      <c r="S18">
        <v>181</v>
      </c>
      <c r="T18">
        <v>99</v>
      </c>
      <c r="U18">
        <v>46</v>
      </c>
      <c r="V18">
        <v>16</v>
      </c>
      <c r="W18">
        <v>5</v>
      </c>
      <c r="X18">
        <f t="shared" si="0"/>
        <v>274032</v>
      </c>
    </row>
    <row r="19" spans="1:24" x14ac:dyDescent="0.2">
      <c r="A19" t="s">
        <v>44</v>
      </c>
      <c r="B19">
        <v>253494</v>
      </c>
      <c r="C19">
        <v>0</v>
      </c>
      <c r="D19">
        <v>0</v>
      </c>
      <c r="E19">
        <v>0</v>
      </c>
      <c r="F19">
        <v>1</v>
      </c>
      <c r="G19">
        <v>0</v>
      </c>
      <c r="H19">
        <v>0</v>
      </c>
      <c r="I19">
        <v>0</v>
      </c>
      <c r="J19">
        <v>2</v>
      </c>
      <c r="K19">
        <v>0</v>
      </c>
      <c r="L19">
        <v>20</v>
      </c>
      <c r="M19">
        <v>67527</v>
      </c>
      <c r="N19">
        <v>177009</v>
      </c>
      <c r="O19">
        <v>6266</v>
      </c>
      <c r="P19">
        <v>1468</v>
      </c>
      <c r="Q19">
        <v>694</v>
      </c>
      <c r="R19">
        <v>308</v>
      </c>
      <c r="S19">
        <v>117</v>
      </c>
      <c r="T19">
        <v>50</v>
      </c>
      <c r="U19">
        <v>20</v>
      </c>
      <c r="V19">
        <v>11</v>
      </c>
      <c r="W19">
        <v>1</v>
      </c>
      <c r="X19">
        <f t="shared" si="0"/>
        <v>253494</v>
      </c>
    </row>
    <row r="20" spans="1:24" x14ac:dyDescent="0.2">
      <c r="A20" t="s">
        <v>45</v>
      </c>
      <c r="B20">
        <v>284442</v>
      </c>
      <c r="C20">
        <v>0</v>
      </c>
      <c r="D20">
        <v>0</v>
      </c>
      <c r="E20">
        <v>1</v>
      </c>
      <c r="F20">
        <v>1</v>
      </c>
      <c r="G20">
        <v>0</v>
      </c>
      <c r="H20">
        <v>1</v>
      </c>
      <c r="I20">
        <v>2</v>
      </c>
      <c r="J20">
        <v>6</v>
      </c>
      <c r="K20">
        <v>3</v>
      </c>
      <c r="L20">
        <v>14</v>
      </c>
      <c r="M20">
        <v>28</v>
      </c>
      <c r="N20">
        <v>71990</v>
      </c>
      <c r="O20">
        <v>191078</v>
      </c>
      <c r="P20">
        <v>15652</v>
      </c>
      <c r="Q20">
        <v>3781</v>
      </c>
      <c r="R20">
        <v>1217</v>
      </c>
      <c r="S20">
        <v>426</v>
      </c>
      <c r="T20">
        <v>151</v>
      </c>
      <c r="U20">
        <v>63</v>
      </c>
      <c r="V20">
        <v>24</v>
      </c>
      <c r="W20">
        <v>4</v>
      </c>
      <c r="X20">
        <f t="shared" si="0"/>
        <v>284442</v>
      </c>
    </row>
    <row r="21" spans="1:24" x14ac:dyDescent="0.2">
      <c r="A21" t="s">
        <v>46</v>
      </c>
      <c r="B21">
        <v>277647</v>
      </c>
      <c r="C21">
        <v>0</v>
      </c>
      <c r="D21">
        <v>0</v>
      </c>
      <c r="E21">
        <v>1</v>
      </c>
      <c r="F21">
        <v>2</v>
      </c>
      <c r="G21">
        <v>0</v>
      </c>
      <c r="H21">
        <v>4</v>
      </c>
      <c r="I21">
        <v>1</v>
      </c>
      <c r="J21">
        <v>5</v>
      </c>
      <c r="K21">
        <v>2</v>
      </c>
      <c r="L21">
        <v>19</v>
      </c>
      <c r="M21">
        <v>32</v>
      </c>
      <c r="N21">
        <v>76069</v>
      </c>
      <c r="O21">
        <v>189649</v>
      </c>
      <c r="P21">
        <v>8861</v>
      </c>
      <c r="Q21">
        <v>1930</v>
      </c>
      <c r="R21">
        <v>695</v>
      </c>
      <c r="S21">
        <v>247</v>
      </c>
      <c r="T21">
        <v>85</v>
      </c>
      <c r="U21">
        <v>30</v>
      </c>
      <c r="V21">
        <v>13</v>
      </c>
      <c r="W21">
        <v>2</v>
      </c>
      <c r="X21">
        <f t="shared" si="0"/>
        <v>277647</v>
      </c>
    </row>
    <row r="22" spans="1:24" x14ac:dyDescent="0.2">
      <c r="A22" t="s">
        <v>47</v>
      </c>
      <c r="B22">
        <v>278530</v>
      </c>
      <c r="C22">
        <v>0</v>
      </c>
      <c r="D22">
        <v>0</v>
      </c>
      <c r="E22">
        <v>0</v>
      </c>
      <c r="F22">
        <v>1</v>
      </c>
      <c r="G22">
        <v>1</v>
      </c>
      <c r="H22">
        <v>1</v>
      </c>
      <c r="I22">
        <v>3</v>
      </c>
      <c r="J22">
        <v>7</v>
      </c>
      <c r="K22">
        <v>4</v>
      </c>
      <c r="L22">
        <v>3</v>
      </c>
      <c r="M22">
        <v>10</v>
      </c>
      <c r="N22">
        <v>40</v>
      </c>
      <c r="O22">
        <v>69550</v>
      </c>
      <c r="P22">
        <v>189095</v>
      </c>
      <c r="Q22">
        <v>15590</v>
      </c>
      <c r="R22">
        <v>2785</v>
      </c>
      <c r="S22">
        <v>926</v>
      </c>
      <c r="T22">
        <v>312</v>
      </c>
      <c r="U22">
        <v>127</v>
      </c>
      <c r="V22">
        <v>51</v>
      </c>
      <c r="W22">
        <v>24</v>
      </c>
      <c r="X22">
        <f t="shared" si="0"/>
        <v>278530</v>
      </c>
    </row>
    <row r="23" spans="1:24" x14ac:dyDescent="0.2">
      <c r="A23" t="s">
        <v>48</v>
      </c>
      <c r="B23">
        <v>278852</v>
      </c>
      <c r="C23">
        <v>0</v>
      </c>
      <c r="D23">
        <v>0</v>
      </c>
      <c r="E23">
        <v>0</v>
      </c>
      <c r="F23">
        <v>1</v>
      </c>
      <c r="G23">
        <v>1</v>
      </c>
      <c r="H23">
        <v>2</v>
      </c>
      <c r="I23">
        <v>1</v>
      </c>
      <c r="J23">
        <v>24</v>
      </c>
      <c r="K23">
        <v>1</v>
      </c>
      <c r="L23">
        <v>4</v>
      </c>
      <c r="M23">
        <v>6</v>
      </c>
      <c r="N23">
        <v>38</v>
      </c>
      <c r="O23">
        <v>75230</v>
      </c>
      <c r="P23">
        <v>192352</v>
      </c>
      <c r="Q23">
        <v>8816</v>
      </c>
      <c r="R23">
        <v>1557</v>
      </c>
      <c r="S23">
        <v>527</v>
      </c>
      <c r="T23">
        <v>186</v>
      </c>
      <c r="U23">
        <v>67</v>
      </c>
      <c r="V23">
        <v>25</v>
      </c>
      <c r="W23">
        <v>14</v>
      </c>
      <c r="X23">
        <f t="shared" si="0"/>
        <v>278852</v>
      </c>
    </row>
    <row r="24" spans="1:24" x14ac:dyDescent="0.2">
      <c r="A24" t="s">
        <v>49</v>
      </c>
      <c r="B24">
        <v>268117</v>
      </c>
      <c r="C24">
        <v>0</v>
      </c>
      <c r="D24">
        <v>0</v>
      </c>
      <c r="E24">
        <v>0</v>
      </c>
      <c r="F24">
        <v>0</v>
      </c>
      <c r="G24">
        <v>2</v>
      </c>
      <c r="H24">
        <v>0</v>
      </c>
      <c r="I24">
        <v>1</v>
      </c>
      <c r="J24">
        <v>0</v>
      </c>
      <c r="K24">
        <v>1</v>
      </c>
      <c r="L24">
        <v>0</v>
      </c>
      <c r="M24">
        <v>2</v>
      </c>
      <c r="N24">
        <v>5</v>
      </c>
      <c r="O24">
        <v>34</v>
      </c>
      <c r="P24">
        <v>68227</v>
      </c>
      <c r="Q24">
        <v>180874</v>
      </c>
      <c r="R24">
        <v>15071</v>
      </c>
      <c r="S24">
        <v>2628</v>
      </c>
      <c r="T24">
        <v>868</v>
      </c>
      <c r="U24">
        <v>304</v>
      </c>
      <c r="V24">
        <v>84</v>
      </c>
      <c r="W24">
        <v>16</v>
      </c>
      <c r="X24">
        <f t="shared" si="0"/>
        <v>268117</v>
      </c>
    </row>
    <row r="25" spans="1:24" x14ac:dyDescent="0.2">
      <c r="A25" t="s">
        <v>50</v>
      </c>
      <c r="B25">
        <v>273447</v>
      </c>
      <c r="C25">
        <v>0</v>
      </c>
      <c r="D25">
        <v>0</v>
      </c>
      <c r="E25">
        <v>0</v>
      </c>
      <c r="F25">
        <v>0</v>
      </c>
      <c r="G25">
        <v>1</v>
      </c>
      <c r="H25">
        <v>0</v>
      </c>
      <c r="I25">
        <v>2</v>
      </c>
      <c r="J25">
        <v>0</v>
      </c>
      <c r="K25">
        <v>0</v>
      </c>
      <c r="L25">
        <v>2</v>
      </c>
      <c r="M25">
        <v>3</v>
      </c>
      <c r="N25">
        <v>5</v>
      </c>
      <c r="O25">
        <v>70</v>
      </c>
      <c r="P25">
        <v>75094</v>
      </c>
      <c r="Q25">
        <v>187237</v>
      </c>
      <c r="R25">
        <v>8811</v>
      </c>
      <c r="S25">
        <v>1475</v>
      </c>
      <c r="T25">
        <v>476</v>
      </c>
      <c r="U25">
        <v>188</v>
      </c>
      <c r="V25">
        <v>67</v>
      </c>
      <c r="W25">
        <v>16</v>
      </c>
      <c r="X25">
        <f t="shared" si="0"/>
        <v>273447</v>
      </c>
    </row>
    <row r="26" spans="1:24" x14ac:dyDescent="0.2">
      <c r="A26" t="s">
        <v>51</v>
      </c>
      <c r="B26">
        <v>158697</v>
      </c>
      <c r="C26">
        <v>0</v>
      </c>
      <c r="D26">
        <v>0</v>
      </c>
      <c r="E26">
        <v>0</v>
      </c>
      <c r="F26">
        <v>0</v>
      </c>
      <c r="G26">
        <v>2</v>
      </c>
      <c r="H26">
        <v>4</v>
      </c>
      <c r="I26">
        <v>1</v>
      </c>
      <c r="J26">
        <v>0</v>
      </c>
      <c r="K26">
        <v>1</v>
      </c>
      <c r="L26">
        <v>2</v>
      </c>
      <c r="M26">
        <v>1</v>
      </c>
      <c r="N26">
        <v>2</v>
      </c>
      <c r="O26">
        <v>1</v>
      </c>
      <c r="P26">
        <v>32</v>
      </c>
      <c r="Q26">
        <v>43315</v>
      </c>
      <c r="R26">
        <v>105606</v>
      </c>
      <c r="S26">
        <v>8018</v>
      </c>
      <c r="T26">
        <v>1317</v>
      </c>
      <c r="U26">
        <v>280</v>
      </c>
      <c r="V26">
        <v>99</v>
      </c>
      <c r="W26">
        <v>16</v>
      </c>
      <c r="X26">
        <f t="shared" si="0"/>
        <v>158697</v>
      </c>
    </row>
    <row r="27" spans="1:24" x14ac:dyDescent="0.2">
      <c r="A27" t="s">
        <v>52</v>
      </c>
      <c r="B27">
        <v>216464</v>
      </c>
      <c r="C27">
        <v>0</v>
      </c>
      <c r="D27">
        <v>0</v>
      </c>
      <c r="E27">
        <v>0</v>
      </c>
      <c r="F27">
        <v>0</v>
      </c>
      <c r="G27">
        <v>1</v>
      </c>
      <c r="H27">
        <v>5</v>
      </c>
      <c r="I27">
        <v>2</v>
      </c>
      <c r="J27">
        <v>0</v>
      </c>
      <c r="K27">
        <v>0</v>
      </c>
      <c r="L27">
        <v>2</v>
      </c>
      <c r="M27">
        <v>4</v>
      </c>
      <c r="N27">
        <v>3</v>
      </c>
      <c r="O27">
        <v>4</v>
      </c>
      <c r="P27">
        <v>59</v>
      </c>
      <c r="Q27">
        <v>62280</v>
      </c>
      <c r="R27">
        <v>146761</v>
      </c>
      <c r="S27">
        <v>6175</v>
      </c>
      <c r="T27">
        <v>862</v>
      </c>
      <c r="U27">
        <v>236</v>
      </c>
      <c r="V27">
        <v>53</v>
      </c>
      <c r="W27">
        <v>17</v>
      </c>
      <c r="X27">
        <f t="shared" si="0"/>
        <v>216464</v>
      </c>
    </row>
    <row r="28" spans="1:24" x14ac:dyDescent="0.2">
      <c r="A28" t="s">
        <v>53</v>
      </c>
      <c r="B28">
        <v>145205</v>
      </c>
      <c r="C28">
        <v>0</v>
      </c>
      <c r="D28">
        <v>0</v>
      </c>
      <c r="E28">
        <v>0</v>
      </c>
      <c r="F28">
        <v>0</v>
      </c>
      <c r="G28">
        <v>0</v>
      </c>
      <c r="H28">
        <v>1</v>
      </c>
      <c r="I28">
        <v>1</v>
      </c>
      <c r="J28">
        <v>0</v>
      </c>
      <c r="K28">
        <v>1</v>
      </c>
      <c r="L28">
        <v>0</v>
      </c>
      <c r="M28">
        <v>0</v>
      </c>
      <c r="N28">
        <v>0</v>
      </c>
      <c r="O28">
        <v>0</v>
      </c>
      <c r="P28">
        <v>4</v>
      </c>
      <c r="Q28">
        <v>35</v>
      </c>
      <c r="R28">
        <v>41596</v>
      </c>
      <c r="S28">
        <v>95787</v>
      </c>
      <c r="T28">
        <v>6523</v>
      </c>
      <c r="U28">
        <v>954</v>
      </c>
      <c r="V28">
        <v>247</v>
      </c>
      <c r="W28">
        <v>56</v>
      </c>
      <c r="X28">
        <f t="shared" si="0"/>
        <v>145205</v>
      </c>
    </row>
    <row r="29" spans="1:24" x14ac:dyDescent="0.2">
      <c r="A29" t="s">
        <v>54</v>
      </c>
      <c r="B29">
        <v>210299</v>
      </c>
      <c r="C29">
        <v>0</v>
      </c>
      <c r="D29">
        <v>0</v>
      </c>
      <c r="E29">
        <v>0</v>
      </c>
      <c r="F29">
        <v>0</v>
      </c>
      <c r="G29">
        <v>0</v>
      </c>
      <c r="H29">
        <v>2</v>
      </c>
      <c r="I29">
        <v>2</v>
      </c>
      <c r="J29">
        <v>1</v>
      </c>
      <c r="K29">
        <v>0</v>
      </c>
      <c r="L29">
        <v>0</v>
      </c>
      <c r="M29">
        <v>1</v>
      </c>
      <c r="N29">
        <v>0</v>
      </c>
      <c r="O29">
        <v>1</v>
      </c>
      <c r="P29">
        <v>4</v>
      </c>
      <c r="Q29">
        <v>56</v>
      </c>
      <c r="R29">
        <v>62416</v>
      </c>
      <c r="S29">
        <v>141497</v>
      </c>
      <c r="T29">
        <v>5421</v>
      </c>
      <c r="U29">
        <v>685</v>
      </c>
      <c r="V29">
        <v>175</v>
      </c>
      <c r="W29">
        <v>38</v>
      </c>
      <c r="X29">
        <f t="shared" si="0"/>
        <v>210299</v>
      </c>
    </row>
    <row r="30" spans="1:24" x14ac:dyDescent="0.2">
      <c r="A30" t="s">
        <v>55</v>
      </c>
      <c r="B30">
        <v>134245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1</v>
      </c>
      <c r="J30">
        <v>0</v>
      </c>
      <c r="K30">
        <v>0</v>
      </c>
      <c r="L30">
        <v>0</v>
      </c>
      <c r="M30">
        <v>0</v>
      </c>
      <c r="N30">
        <v>1</v>
      </c>
      <c r="O30">
        <v>0</v>
      </c>
      <c r="P30">
        <v>0</v>
      </c>
      <c r="Q30">
        <v>3</v>
      </c>
      <c r="R30">
        <v>38</v>
      </c>
      <c r="S30">
        <v>37785</v>
      </c>
      <c r="T30">
        <v>89361</v>
      </c>
      <c r="U30">
        <v>6075</v>
      </c>
      <c r="V30">
        <v>872</v>
      </c>
      <c r="W30">
        <v>109</v>
      </c>
      <c r="X30">
        <f t="shared" si="0"/>
        <v>134245</v>
      </c>
    </row>
    <row r="31" spans="1:24" x14ac:dyDescent="0.2">
      <c r="A31" t="s">
        <v>56</v>
      </c>
      <c r="B31">
        <v>204262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  <c r="J31">
        <v>1</v>
      </c>
      <c r="K31">
        <v>0</v>
      </c>
      <c r="L31">
        <v>0</v>
      </c>
      <c r="M31">
        <v>0</v>
      </c>
      <c r="N31">
        <v>1</v>
      </c>
      <c r="O31">
        <v>1</v>
      </c>
      <c r="P31">
        <v>2</v>
      </c>
      <c r="Q31">
        <v>2</v>
      </c>
      <c r="R31">
        <v>48</v>
      </c>
      <c r="S31">
        <v>59142</v>
      </c>
      <c r="T31">
        <v>139071</v>
      </c>
      <c r="U31">
        <v>5249</v>
      </c>
      <c r="V31">
        <v>686</v>
      </c>
      <c r="W31">
        <v>58</v>
      </c>
      <c r="X31">
        <f t="shared" si="0"/>
        <v>204262</v>
      </c>
    </row>
    <row r="32" spans="1:24" x14ac:dyDescent="0.2">
      <c r="A32" t="s">
        <v>57</v>
      </c>
      <c r="B32">
        <v>825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187</v>
      </c>
      <c r="R32">
        <v>523</v>
      </c>
      <c r="S32">
        <v>82</v>
      </c>
      <c r="T32">
        <v>22</v>
      </c>
      <c r="U32">
        <v>8</v>
      </c>
      <c r="V32">
        <v>3</v>
      </c>
      <c r="W32">
        <v>0</v>
      </c>
      <c r="X32">
        <f t="shared" si="0"/>
        <v>825</v>
      </c>
    </row>
    <row r="33" spans="1:24" x14ac:dyDescent="0.2">
      <c r="A33" t="s">
        <v>58</v>
      </c>
      <c r="B33">
        <v>800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190</v>
      </c>
      <c r="R33">
        <v>556</v>
      </c>
      <c r="S33">
        <v>47</v>
      </c>
      <c r="T33">
        <v>7</v>
      </c>
      <c r="U33">
        <v>0</v>
      </c>
      <c r="V33">
        <v>0</v>
      </c>
      <c r="W33">
        <v>0</v>
      </c>
      <c r="X33">
        <f t="shared" si="0"/>
        <v>800</v>
      </c>
    </row>
    <row r="34" spans="1:24" x14ac:dyDescent="0.2">
      <c r="A34" t="s">
        <v>59</v>
      </c>
      <c r="B34">
        <v>700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180</v>
      </c>
      <c r="S34">
        <v>471</v>
      </c>
      <c r="T34">
        <v>42</v>
      </c>
      <c r="U34">
        <v>6</v>
      </c>
      <c r="V34">
        <v>1</v>
      </c>
      <c r="W34">
        <v>0</v>
      </c>
      <c r="X34">
        <f t="shared" si="0"/>
        <v>700</v>
      </c>
    </row>
    <row r="35" spans="1:24" x14ac:dyDescent="0.2">
      <c r="A35" t="s">
        <v>60</v>
      </c>
      <c r="B35">
        <v>502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118</v>
      </c>
      <c r="S35">
        <v>364</v>
      </c>
      <c r="T35">
        <v>17</v>
      </c>
      <c r="U35">
        <v>2</v>
      </c>
      <c r="V35">
        <v>0</v>
      </c>
      <c r="W35">
        <v>0</v>
      </c>
      <c r="X35">
        <f t="shared" si="0"/>
        <v>502</v>
      </c>
    </row>
    <row r="36" spans="1:24" x14ac:dyDescent="0.2">
      <c r="A36" t="s">
        <v>61</v>
      </c>
      <c r="B36">
        <v>681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189</v>
      </c>
      <c r="T36">
        <v>436</v>
      </c>
      <c r="U36">
        <v>47</v>
      </c>
      <c r="V36">
        <v>7</v>
      </c>
      <c r="W36">
        <v>2</v>
      </c>
      <c r="X36">
        <f t="shared" si="0"/>
        <v>681</v>
      </c>
    </row>
    <row r="37" spans="1:24" x14ac:dyDescent="0.2">
      <c r="A37" t="s">
        <v>62</v>
      </c>
      <c r="B37">
        <v>631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155</v>
      </c>
      <c r="T37">
        <v>446</v>
      </c>
      <c r="U37">
        <v>25</v>
      </c>
      <c r="V37">
        <v>4</v>
      </c>
      <c r="W37">
        <v>1</v>
      </c>
      <c r="X37">
        <f t="shared" si="0"/>
        <v>631</v>
      </c>
    </row>
    <row r="38" spans="1:24" x14ac:dyDescent="0.2">
      <c r="X38">
        <f>SUM(X2:X37)</f>
        <v>6550058</v>
      </c>
    </row>
    <row r="40" spans="1:24" x14ac:dyDescent="0.2">
      <c r="A40" t="s">
        <v>63</v>
      </c>
      <c r="B40">
        <v>3251291</v>
      </c>
      <c r="C40">
        <v>27</v>
      </c>
      <c r="D40">
        <v>125</v>
      </c>
      <c r="E40">
        <v>12131</v>
      </c>
      <c r="F40">
        <v>84067</v>
      </c>
      <c r="G40">
        <v>188899</v>
      </c>
      <c r="H40">
        <v>212284</v>
      </c>
      <c r="I40">
        <v>226856</v>
      </c>
      <c r="J40">
        <v>236792</v>
      </c>
      <c r="K40">
        <v>250411</v>
      </c>
      <c r="L40">
        <v>255656</v>
      </c>
      <c r="M40">
        <v>273178</v>
      </c>
      <c r="N40">
        <v>278285</v>
      </c>
      <c r="O40">
        <v>278552</v>
      </c>
      <c r="P40">
        <v>279533</v>
      </c>
      <c r="Q40">
        <v>247521</v>
      </c>
      <c r="R40">
        <v>169030</v>
      </c>
      <c r="S40">
        <v>147564</v>
      </c>
      <c r="T40">
        <v>99933</v>
      </c>
      <c r="U40">
        <v>8436</v>
      </c>
      <c r="V40">
        <v>1634</v>
      </c>
      <c r="W40">
        <v>377</v>
      </c>
    </row>
    <row r="41" spans="1:24" x14ac:dyDescent="0.2">
      <c r="A41" t="s">
        <v>64</v>
      </c>
      <c r="B41">
        <v>3298767</v>
      </c>
      <c r="C41">
        <v>27</v>
      </c>
      <c r="D41">
        <v>98</v>
      </c>
      <c r="E41">
        <v>11707</v>
      </c>
      <c r="F41">
        <v>80417</v>
      </c>
      <c r="G41">
        <v>177287</v>
      </c>
      <c r="H41">
        <v>198430</v>
      </c>
      <c r="I41">
        <v>212272</v>
      </c>
      <c r="J41">
        <v>222236</v>
      </c>
      <c r="K41">
        <v>233325</v>
      </c>
      <c r="L41">
        <v>239304</v>
      </c>
      <c r="M41">
        <v>253976</v>
      </c>
      <c r="N41">
        <v>263221</v>
      </c>
      <c r="O41">
        <v>275151</v>
      </c>
      <c r="P41">
        <v>280281</v>
      </c>
      <c r="Q41">
        <v>262685</v>
      </c>
      <c r="R41">
        <v>222268</v>
      </c>
      <c r="S41">
        <v>210504</v>
      </c>
      <c r="T41">
        <v>147235</v>
      </c>
      <c r="U41">
        <v>6835</v>
      </c>
      <c r="V41">
        <v>1228</v>
      </c>
      <c r="W41">
        <v>280</v>
      </c>
    </row>
    <row r="42" spans="1:24" x14ac:dyDescent="0.2">
      <c r="A42" t="s">
        <v>65</v>
      </c>
      <c r="B42">
        <v>6550058</v>
      </c>
      <c r="C42">
        <v>54</v>
      </c>
      <c r="D42">
        <v>223</v>
      </c>
      <c r="E42">
        <v>23838</v>
      </c>
      <c r="F42">
        <v>164484</v>
      </c>
      <c r="G42">
        <v>366186</v>
      </c>
      <c r="H42">
        <v>410714</v>
      </c>
      <c r="I42">
        <v>439128</v>
      </c>
      <c r="J42">
        <v>459028</v>
      </c>
      <c r="K42">
        <v>483736</v>
      </c>
      <c r="L42">
        <v>494960</v>
      </c>
      <c r="M42">
        <v>527154</v>
      </c>
      <c r="N42">
        <v>541506</v>
      </c>
      <c r="O42">
        <v>553703</v>
      </c>
      <c r="P42">
        <v>559814</v>
      </c>
      <c r="Q42">
        <v>510206</v>
      </c>
      <c r="R42">
        <v>391298</v>
      </c>
      <c r="S42">
        <v>358068</v>
      </c>
      <c r="T42">
        <v>247168</v>
      </c>
      <c r="U42">
        <v>15271</v>
      </c>
      <c r="V42">
        <v>2862</v>
      </c>
      <c r="W42">
        <v>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</vt:lpstr>
      <vt:lpstr>66_1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Saranpong Kamsrisuk</cp:lastModifiedBy>
  <cp:lastPrinted>2018-08-02T03:15:38Z</cp:lastPrinted>
  <dcterms:created xsi:type="dcterms:W3CDTF">2017-12-07T03:17:35Z</dcterms:created>
  <dcterms:modified xsi:type="dcterms:W3CDTF">2023-07-01T04:33:43Z</dcterms:modified>
</cp:coreProperties>
</file>