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Drive\BOPP\สถิติ 2563\ทำเล่ม\"/>
    </mc:Choice>
  </mc:AlternateContent>
  <xr:revisionPtr revIDLastSave="0" documentId="13_ncr:1_{EB3036D9-8B39-4647-A538-D8AF6F6CF19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6" sheetId="1" r:id="rId1"/>
    <sheet name="1_63" sheetId="3" r:id="rId2"/>
  </sheets>
  <calcPr calcId="191029"/>
</workbook>
</file>

<file path=xl/calcChain.xml><?xml version="1.0" encoding="utf-8"?>
<calcChain xmlns="http://schemas.openxmlformats.org/spreadsheetml/2006/main">
  <c r="F20" i="1" l="1"/>
  <c r="F21" i="1"/>
  <c r="F19" i="1"/>
  <c r="E28" i="3"/>
  <c r="D28" i="3"/>
  <c r="C28" i="3"/>
  <c r="B28" i="3"/>
  <c r="D27" i="3"/>
  <c r="C27" i="3"/>
  <c r="B27" i="3"/>
  <c r="F26" i="3"/>
  <c r="E26" i="3"/>
  <c r="D26" i="3"/>
  <c r="C26" i="3"/>
  <c r="F28" i="3"/>
  <c r="E27" i="3"/>
  <c r="F27" i="3"/>
  <c r="B26" i="3"/>
  <c r="C22" i="1" l="1"/>
  <c r="D22" i="1"/>
  <c r="E22" i="1"/>
  <c r="B22" i="1"/>
  <c r="F22" i="1"/>
  <c r="F16" i="1"/>
  <c r="F17" i="1"/>
  <c r="F15" i="1"/>
  <c r="C18" i="1"/>
  <c r="D18" i="1"/>
  <c r="E18" i="1"/>
  <c r="B18" i="1"/>
  <c r="C14" i="1"/>
  <c r="D14" i="1"/>
  <c r="E14" i="1"/>
  <c r="B14" i="1"/>
  <c r="F9" i="1"/>
  <c r="F10" i="1"/>
  <c r="F11" i="1"/>
  <c r="F12" i="1"/>
  <c r="F13" i="1"/>
  <c r="F8" i="1"/>
  <c r="F5" i="1"/>
  <c r="F6" i="1"/>
  <c r="F4" i="1"/>
  <c r="C7" i="1"/>
  <c r="D7" i="1"/>
  <c r="E7" i="1"/>
  <c r="B7" i="1"/>
  <c r="E23" i="1" l="1"/>
  <c r="B23" i="1"/>
  <c r="D23" i="1"/>
  <c r="C23" i="1"/>
  <c r="F14" i="1"/>
  <c r="F18" i="1"/>
  <c r="F7" i="1" l="1"/>
  <c r="F23" i="1" s="1"/>
</calcChain>
</file>

<file path=xl/sharedStrings.xml><?xml version="1.0" encoding="utf-8"?>
<sst xmlns="http://schemas.openxmlformats.org/spreadsheetml/2006/main" count="57" uniqueCount="55">
  <si>
    <t>ชั้น</t>
  </si>
  <si>
    <t>เดินเท้า</t>
  </si>
  <si>
    <t>จักรยานยืมเรียน</t>
  </si>
  <si>
    <t>รวมทั้งสิ้น</t>
  </si>
  <si>
    <t>นักเรียนอยู่ห่างเกิน 3 กม.</t>
  </si>
  <si>
    <t>ไม่เสียค่าโดยสารโดยใช้พาหนะ</t>
  </si>
  <si>
    <t>เสียค่าโดยสารโดยใช้พาหนะ</t>
  </si>
  <si>
    <t>รวม</t>
  </si>
  <si>
    <t>วิธีการเดินทางไปโรงเรียน</t>
  </si>
  <si>
    <t>พาหนะเสียค่าโดยสาร</t>
  </si>
  <si>
    <t>พาหนะไม่เสียค่าโดยสาร</t>
  </si>
  <si>
    <t>ประเภท</t>
  </si>
  <si>
    <t>รวมอ.1</t>
  </si>
  <si>
    <t>รวมอ.2</t>
  </si>
  <si>
    <t>รวมอ.3</t>
  </si>
  <si>
    <t>รวมอนุบาล</t>
  </si>
  <si>
    <t>รวมป.1</t>
  </si>
  <si>
    <t>รวมป.2</t>
  </si>
  <si>
    <t>รวมป.3</t>
  </si>
  <si>
    <t>รวมป.4</t>
  </si>
  <si>
    <t>รวมป.5</t>
  </si>
  <si>
    <t>รวมป.6</t>
  </si>
  <si>
    <t>รวมประถม</t>
  </si>
  <si>
    <t>รวมม.1</t>
  </si>
  <si>
    <t>รวมม.2</t>
  </si>
  <si>
    <t>รวมม.3</t>
  </si>
  <si>
    <t>รวมม.ต้น</t>
  </si>
  <si>
    <t>รวมม.4</t>
  </si>
  <si>
    <t>รวมม.5</t>
  </si>
  <si>
    <t>รวมม.6</t>
  </si>
  <si>
    <t>รวมปวช.1</t>
  </si>
  <si>
    <t>รวมปวช.2</t>
  </si>
  <si>
    <t>รวมปวช.3</t>
  </si>
  <si>
    <t>รวมม.ปลายและเทียบเท่า</t>
  </si>
  <si>
    <t>รวมทั้งหมด</t>
  </si>
  <si>
    <t>ตารางที่ 16 จำนวนนักเรียนในเขตบริการโรงเรียนที่อยู่ห่างไกลจากโรงเรียนเกิน 3 กม. จำแนกตามวิธีการเดินทาง รายชั้น ปีการศึกษา 2563</t>
  </si>
  <si>
    <t>รวมก่อนประถมศึกษา</t>
  </si>
  <si>
    <t>รวมประถมศึกษา</t>
  </si>
  <si>
    <t>รวมมัธยมศึกษาตอนต้น</t>
  </si>
  <si>
    <t>รวมมัธยมศึกษาตอนปลาย</t>
  </si>
  <si>
    <t>อนุบาล 1</t>
  </si>
  <si>
    <t>ประถมศึกษาปีที่ 1</t>
  </si>
  <si>
    <t>มัธยมศึกษาปีที่ 1</t>
  </si>
  <si>
    <t>อนุบาล 2</t>
  </si>
  <si>
    <t>ประถมศึกษาปีที่ 2</t>
  </si>
  <si>
    <t>มัธยมศึกษาปีที่ 2</t>
  </si>
  <si>
    <t>อนุบาล 3</t>
  </si>
  <si>
    <t>ประถมศึกษาปีที่ 3</t>
  </si>
  <si>
    <t>มัธยมศึกษาปีที่ 3</t>
  </si>
  <si>
    <t>ประถมศึกษาปีที่ 4</t>
  </si>
  <si>
    <t>มัธยมศึกษาปีที่ 4</t>
  </si>
  <si>
    <t>ประถมศึกษาปีที่ 5</t>
  </si>
  <si>
    <t>มัธยมศึกษาปีที่ 5</t>
  </si>
  <si>
    <t>ประถมศึกษาปีที่ 6</t>
  </si>
  <si>
    <t>มัธยมศึกษาปีที่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</si>
</sst>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187" fontId="2" fillId="0" borderId="6" xfId="1" applyNumberFormat="1" applyFont="1" applyBorder="1" applyAlignment="1">
      <alignment horizontal="center"/>
    </xf>
    <xf numFmtId="187" fontId="2" fillId="0" borderId="7" xfId="1" applyNumberFormat="1" applyFont="1" applyBorder="1" applyAlignment="1">
      <alignment horizontal="right"/>
    </xf>
    <xf numFmtId="187" fontId="2" fillId="0" borderId="8" xfId="1" applyNumberFormat="1" applyFont="1" applyBorder="1" applyAlignment="1">
      <alignment horizontal="right"/>
    </xf>
    <xf numFmtId="187" fontId="3" fillId="0" borderId="1" xfId="1" applyNumberFormat="1" applyFont="1" applyBorder="1" applyAlignment="1">
      <alignment horizontal="right"/>
    </xf>
    <xf numFmtId="0" fontId="3" fillId="0" borderId="0" xfId="0" applyFont="1"/>
    <xf numFmtId="187" fontId="3" fillId="0" borderId="1" xfId="1" applyNumberFormat="1" applyFont="1" applyBorder="1" applyAlignment="1">
      <alignment horizontal="center"/>
    </xf>
    <xf numFmtId="187" fontId="3" fillId="0" borderId="3" xfId="1" applyNumberFormat="1" applyFont="1" applyBorder="1" applyAlignment="1">
      <alignment horizontal="right"/>
    </xf>
    <xf numFmtId="187" fontId="2" fillId="0" borderId="7" xfId="1" applyNumberFormat="1" applyFont="1" applyBorder="1" applyAlignment="1">
      <alignment horizontal="center"/>
    </xf>
    <xf numFmtId="187" fontId="2" fillId="0" borderId="8" xfId="1" applyNumberFormat="1" applyFont="1" applyBorder="1" applyAlignment="1">
      <alignment horizontal="center"/>
    </xf>
    <xf numFmtId="187" fontId="3" fillId="0" borderId="0" xfId="0" applyNumberFormat="1" applyFont="1"/>
    <xf numFmtId="187" fontId="2" fillId="0" borderId="0" xfId="0" applyNumberFormat="1" applyFont="1" applyAlignment="1">
      <alignment horizontal="center"/>
    </xf>
    <xf numFmtId="187" fontId="3" fillId="0" borderId="2" xfId="1" applyNumberFormat="1" applyFont="1" applyBorder="1" applyAlignment="1">
      <alignment horizontal="center"/>
    </xf>
    <xf numFmtId="187" fontId="2" fillId="0" borderId="6" xfId="1" applyNumberFormat="1" applyFont="1" applyBorder="1" applyAlignment="1">
      <alignment horizontal="left"/>
    </xf>
    <xf numFmtId="187" fontId="2" fillId="0" borderId="7" xfId="1" applyNumberFormat="1" applyFont="1" applyBorder="1" applyAlignment="1">
      <alignment horizontal="left"/>
    </xf>
    <xf numFmtId="187" fontId="2" fillId="0" borderId="8" xfId="1" applyNumberFormat="1" applyFont="1" applyBorder="1" applyAlignment="1">
      <alignment horizontal="left"/>
    </xf>
    <xf numFmtId="187" fontId="3" fillId="0" borderId="3" xfId="1" applyNumberFormat="1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87" fontId="2" fillId="0" borderId="6" xfId="1" applyNumberFormat="1" applyFont="1" applyBorder="1" applyAlignment="1">
      <alignment horizontal="right"/>
    </xf>
    <xf numFmtId="187" fontId="2" fillId="0" borderId="6" xfId="1" applyNumberFormat="1" applyFont="1" applyBorder="1"/>
    <xf numFmtId="187" fontId="2" fillId="0" borderId="7" xfId="1" applyNumberFormat="1" applyFont="1" applyBorder="1"/>
    <xf numFmtId="187" fontId="2" fillId="0" borderId="8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tabSelected="1" workbookViewId="0">
      <selection sqref="A1:F1"/>
    </sheetView>
  </sheetViews>
  <sheetFormatPr defaultColWidth="9" defaultRowHeight="24.6" x14ac:dyDescent="0.7"/>
  <cols>
    <col min="1" max="1" width="21.5" style="4" bestFit="1" customWidth="1"/>
    <col min="2" max="3" width="17.09765625" style="2" customWidth="1"/>
    <col min="4" max="4" width="19.3984375" style="2" customWidth="1"/>
    <col min="5" max="6" width="17.09765625" style="2" customWidth="1"/>
    <col min="7" max="7" width="9" style="1"/>
    <col min="8" max="8" width="10.09765625" style="1" bestFit="1" customWidth="1"/>
    <col min="9" max="16384" width="9" style="1"/>
  </cols>
  <sheetData>
    <row r="1" spans="1:8" x14ac:dyDescent="0.7">
      <c r="A1" s="22" t="s">
        <v>35</v>
      </c>
      <c r="B1" s="22"/>
      <c r="C1" s="22"/>
      <c r="D1" s="22"/>
      <c r="E1" s="22"/>
      <c r="F1" s="22"/>
    </row>
    <row r="2" spans="1:8" x14ac:dyDescent="0.7">
      <c r="A2" s="26" t="s">
        <v>0</v>
      </c>
      <c r="B2" s="23" t="s">
        <v>8</v>
      </c>
      <c r="C2" s="24"/>
      <c r="D2" s="24"/>
      <c r="E2" s="24"/>
      <c r="F2" s="25"/>
    </row>
    <row r="3" spans="1:8" x14ac:dyDescent="0.7">
      <c r="A3" s="27"/>
      <c r="B3" s="5" t="s">
        <v>1</v>
      </c>
      <c r="C3" s="5" t="s">
        <v>9</v>
      </c>
      <c r="D3" s="5" t="s">
        <v>10</v>
      </c>
      <c r="E3" s="5" t="s">
        <v>2</v>
      </c>
      <c r="F3" s="5" t="s">
        <v>7</v>
      </c>
    </row>
    <row r="4" spans="1:8" x14ac:dyDescent="0.7">
      <c r="A4" s="18" t="s">
        <v>40</v>
      </c>
      <c r="B4" s="29">
        <v>581</v>
      </c>
      <c r="C4" s="29">
        <v>16581</v>
      </c>
      <c r="D4" s="29">
        <v>4445</v>
      </c>
      <c r="E4" s="29">
        <v>8</v>
      </c>
      <c r="F4" s="6">
        <f>SUM(B4:E4)</f>
        <v>21615</v>
      </c>
      <c r="H4" s="15"/>
    </row>
    <row r="5" spans="1:8" x14ac:dyDescent="0.7">
      <c r="A5" s="19" t="s">
        <v>43</v>
      </c>
      <c r="B5" s="30">
        <v>3624</v>
      </c>
      <c r="C5" s="30">
        <v>77056</v>
      </c>
      <c r="D5" s="30">
        <v>25840</v>
      </c>
      <c r="E5" s="30">
        <v>46</v>
      </c>
      <c r="F5" s="13">
        <f t="shared" ref="F5:F6" si="0">SUM(B5:E5)</f>
        <v>106566</v>
      </c>
      <c r="H5" s="15"/>
    </row>
    <row r="6" spans="1:8" x14ac:dyDescent="0.7">
      <c r="A6" s="20" t="s">
        <v>46</v>
      </c>
      <c r="B6" s="31">
        <v>4308</v>
      </c>
      <c r="C6" s="31">
        <v>82817</v>
      </c>
      <c r="D6" s="31">
        <v>31146</v>
      </c>
      <c r="E6" s="31">
        <v>59</v>
      </c>
      <c r="F6" s="14">
        <f t="shared" si="0"/>
        <v>118330</v>
      </c>
      <c r="H6" s="15"/>
    </row>
    <row r="7" spans="1:8" s="10" customFormat="1" x14ac:dyDescent="0.7">
      <c r="A7" s="17" t="s">
        <v>36</v>
      </c>
      <c r="B7" s="9">
        <f>SUM(B4:B6)</f>
        <v>8513</v>
      </c>
      <c r="C7" s="9">
        <f t="shared" ref="C7:E7" si="1">SUM(C4:C6)</f>
        <v>176454</v>
      </c>
      <c r="D7" s="9">
        <f t="shared" si="1"/>
        <v>61431</v>
      </c>
      <c r="E7" s="9">
        <f t="shared" si="1"/>
        <v>113</v>
      </c>
      <c r="F7" s="9">
        <f t="shared" ref="F7" si="2">SUM(F4:F6)</f>
        <v>246511</v>
      </c>
      <c r="H7" s="15"/>
    </row>
    <row r="8" spans="1:8" x14ac:dyDescent="0.7">
      <c r="A8" s="18" t="s">
        <v>41</v>
      </c>
      <c r="B8" s="29">
        <v>5273</v>
      </c>
      <c r="C8" s="29">
        <v>100623</v>
      </c>
      <c r="D8" s="29">
        <v>44362</v>
      </c>
      <c r="E8" s="29">
        <v>56</v>
      </c>
      <c r="F8" s="6">
        <f>SUM(B8:E8)</f>
        <v>150314</v>
      </c>
      <c r="H8" s="15"/>
    </row>
    <row r="9" spans="1:8" x14ac:dyDescent="0.7">
      <c r="A9" s="19" t="s">
        <v>44</v>
      </c>
      <c r="B9" s="30">
        <v>5277</v>
      </c>
      <c r="C9" s="30">
        <v>101418</v>
      </c>
      <c r="D9" s="30">
        <v>49016</v>
      </c>
      <c r="E9" s="30">
        <v>70</v>
      </c>
      <c r="F9" s="13">
        <f t="shared" ref="F9:F14" si="3">SUM(B9:E9)</f>
        <v>155781</v>
      </c>
      <c r="H9" s="15"/>
    </row>
    <row r="10" spans="1:8" x14ac:dyDescent="0.7">
      <c r="A10" s="19" t="s">
        <v>47</v>
      </c>
      <c r="B10" s="30">
        <v>5498</v>
      </c>
      <c r="C10" s="30">
        <v>96873</v>
      </c>
      <c r="D10" s="30">
        <v>51225</v>
      </c>
      <c r="E10" s="30">
        <v>103</v>
      </c>
      <c r="F10" s="13">
        <f t="shared" si="3"/>
        <v>153699</v>
      </c>
      <c r="H10" s="15"/>
    </row>
    <row r="11" spans="1:8" x14ac:dyDescent="0.7">
      <c r="A11" s="19" t="s">
        <v>49</v>
      </c>
      <c r="B11" s="30">
        <v>5303</v>
      </c>
      <c r="C11" s="30">
        <v>87030</v>
      </c>
      <c r="D11" s="30">
        <v>52266</v>
      </c>
      <c r="E11" s="30">
        <v>112</v>
      </c>
      <c r="F11" s="13">
        <f t="shared" si="3"/>
        <v>144711</v>
      </c>
      <c r="H11" s="15"/>
    </row>
    <row r="12" spans="1:8" x14ac:dyDescent="0.7">
      <c r="A12" s="19" t="s">
        <v>51</v>
      </c>
      <c r="B12" s="30">
        <v>6069</v>
      </c>
      <c r="C12" s="30">
        <v>83087</v>
      </c>
      <c r="D12" s="30">
        <v>54653</v>
      </c>
      <c r="E12" s="30">
        <v>122</v>
      </c>
      <c r="F12" s="13">
        <f t="shared" si="3"/>
        <v>143931</v>
      </c>
      <c r="H12" s="15"/>
    </row>
    <row r="13" spans="1:8" x14ac:dyDescent="0.7">
      <c r="A13" s="20" t="s">
        <v>53</v>
      </c>
      <c r="B13" s="31">
        <v>6142</v>
      </c>
      <c r="C13" s="31">
        <v>77572</v>
      </c>
      <c r="D13" s="31">
        <v>60704</v>
      </c>
      <c r="E13" s="31">
        <v>153</v>
      </c>
      <c r="F13" s="14">
        <f t="shared" si="3"/>
        <v>144571</v>
      </c>
      <c r="H13" s="15"/>
    </row>
    <row r="14" spans="1:8" s="10" customFormat="1" x14ac:dyDescent="0.7">
      <c r="A14" s="11" t="s">
        <v>37</v>
      </c>
      <c r="B14" s="9">
        <f>SUM(B8:B13)</f>
        <v>33562</v>
      </c>
      <c r="C14" s="9">
        <f t="shared" ref="C14:E14" si="4">SUM(C8:C13)</f>
        <v>546603</v>
      </c>
      <c r="D14" s="9">
        <f t="shared" si="4"/>
        <v>312226</v>
      </c>
      <c r="E14" s="9">
        <f t="shared" si="4"/>
        <v>616</v>
      </c>
      <c r="F14" s="11">
        <f t="shared" si="3"/>
        <v>893007</v>
      </c>
      <c r="H14" s="15"/>
    </row>
    <row r="15" spans="1:8" x14ac:dyDescent="0.7">
      <c r="A15" s="18" t="s">
        <v>42</v>
      </c>
      <c r="B15" s="29">
        <v>9800</v>
      </c>
      <c r="C15" s="29">
        <v>110483</v>
      </c>
      <c r="D15" s="29">
        <v>184772</v>
      </c>
      <c r="E15" s="29">
        <v>340</v>
      </c>
      <c r="F15" s="6">
        <f>SUM(B15:E15)</f>
        <v>305395</v>
      </c>
      <c r="H15" s="15"/>
    </row>
    <row r="16" spans="1:8" x14ac:dyDescent="0.7">
      <c r="A16" s="19" t="s">
        <v>45</v>
      </c>
      <c r="B16" s="30">
        <v>10134</v>
      </c>
      <c r="C16" s="30">
        <v>101027</v>
      </c>
      <c r="D16" s="30">
        <v>183730</v>
      </c>
      <c r="E16" s="30">
        <v>358</v>
      </c>
      <c r="F16" s="13">
        <f t="shared" ref="F16:F18" si="5">SUM(B16:E16)</f>
        <v>295249</v>
      </c>
      <c r="H16" s="15"/>
    </row>
    <row r="17" spans="1:8" x14ac:dyDescent="0.7">
      <c r="A17" s="20" t="s">
        <v>48</v>
      </c>
      <c r="B17" s="31">
        <v>10113</v>
      </c>
      <c r="C17" s="31">
        <v>96055</v>
      </c>
      <c r="D17" s="31">
        <v>175507</v>
      </c>
      <c r="E17" s="31">
        <v>408</v>
      </c>
      <c r="F17" s="14">
        <f t="shared" si="5"/>
        <v>282083</v>
      </c>
      <c r="H17" s="15"/>
    </row>
    <row r="18" spans="1:8" s="10" customFormat="1" x14ac:dyDescent="0.7">
      <c r="A18" s="11" t="s">
        <v>38</v>
      </c>
      <c r="B18" s="9">
        <f>SUM(B15:B17)</f>
        <v>30047</v>
      </c>
      <c r="C18" s="9">
        <f t="shared" ref="C18:E18" si="6">SUM(C15:C17)</f>
        <v>307565</v>
      </c>
      <c r="D18" s="9">
        <f t="shared" si="6"/>
        <v>544009</v>
      </c>
      <c r="E18" s="9">
        <f t="shared" si="6"/>
        <v>1106</v>
      </c>
      <c r="F18" s="11">
        <f t="shared" si="5"/>
        <v>882727</v>
      </c>
      <c r="H18" s="15"/>
    </row>
    <row r="19" spans="1:8" x14ac:dyDescent="0.7">
      <c r="A19" s="18" t="s">
        <v>50</v>
      </c>
      <c r="B19" s="28">
        <v>6202</v>
      </c>
      <c r="C19" s="28">
        <v>70577</v>
      </c>
      <c r="D19" s="28">
        <v>144136</v>
      </c>
      <c r="E19" s="28">
        <v>260</v>
      </c>
      <c r="F19" s="6">
        <f>SUM(B19:E19)</f>
        <v>221175</v>
      </c>
      <c r="H19" s="15"/>
    </row>
    <row r="20" spans="1:8" x14ac:dyDescent="0.7">
      <c r="A20" s="19" t="s">
        <v>52</v>
      </c>
      <c r="B20" s="7">
        <v>5640</v>
      </c>
      <c r="C20" s="7">
        <v>61092</v>
      </c>
      <c r="D20" s="7">
        <v>130135</v>
      </c>
      <c r="E20" s="7">
        <v>276</v>
      </c>
      <c r="F20" s="13">
        <f t="shared" ref="F20:F21" si="7">SUM(B20:E20)</f>
        <v>197143</v>
      </c>
      <c r="H20" s="15"/>
    </row>
    <row r="21" spans="1:8" x14ac:dyDescent="0.7">
      <c r="A21" s="20" t="s">
        <v>54</v>
      </c>
      <c r="B21" s="8">
        <v>5627</v>
      </c>
      <c r="C21" s="8">
        <v>56509</v>
      </c>
      <c r="D21" s="8">
        <v>123107</v>
      </c>
      <c r="E21" s="8">
        <v>274</v>
      </c>
      <c r="F21" s="14">
        <f t="shared" si="7"/>
        <v>185517</v>
      </c>
      <c r="H21" s="15"/>
    </row>
    <row r="22" spans="1:8" s="10" customFormat="1" x14ac:dyDescent="0.7">
      <c r="A22" s="21" t="s">
        <v>39</v>
      </c>
      <c r="B22" s="12">
        <f>SUM(B19:B21)</f>
        <v>17469</v>
      </c>
      <c r="C22" s="12">
        <f t="shared" ref="C22:F22" si="8">SUM(C19:C21)</f>
        <v>188178</v>
      </c>
      <c r="D22" s="12">
        <f t="shared" si="8"/>
        <v>397378</v>
      </c>
      <c r="E22" s="12">
        <f t="shared" si="8"/>
        <v>810</v>
      </c>
      <c r="F22" s="12">
        <f t="shared" si="8"/>
        <v>603835</v>
      </c>
      <c r="H22" s="15"/>
    </row>
    <row r="23" spans="1:8" s="10" customFormat="1" x14ac:dyDescent="0.7">
      <c r="A23" s="5" t="s">
        <v>3</v>
      </c>
      <c r="B23" s="11">
        <f>SUM(B22,B18,B14,B7)</f>
        <v>89591</v>
      </c>
      <c r="C23" s="11">
        <f t="shared" ref="C23:F23" si="9">SUM(C22,C18,C14,C7)</f>
        <v>1218800</v>
      </c>
      <c r="D23" s="11">
        <f t="shared" si="9"/>
        <v>1315044</v>
      </c>
      <c r="E23" s="11">
        <f t="shared" si="9"/>
        <v>2645</v>
      </c>
      <c r="F23" s="11">
        <f>SUM(F22,F18,F14,F7)</f>
        <v>2626080</v>
      </c>
      <c r="H23" s="15"/>
    </row>
    <row r="24" spans="1:8" x14ac:dyDescent="0.7">
      <c r="A24" s="3"/>
    </row>
    <row r="25" spans="1:8" x14ac:dyDescent="0.7">
      <c r="B25" s="16"/>
      <c r="C25" s="16"/>
      <c r="D25" s="16"/>
      <c r="E25" s="16"/>
      <c r="F25" s="16"/>
    </row>
  </sheetData>
  <mergeCells count="3">
    <mergeCell ref="A1:F1"/>
    <mergeCell ref="B2:F2"/>
    <mergeCell ref="A2:A3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&amp;C&amp;"TH SarabunPSK,ธรรมดา"&amp;16 16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9B026-7B5E-4ACD-9AD7-40C90EF4E32C}">
  <dimension ref="A1:F28"/>
  <sheetViews>
    <sheetView workbookViewId="0">
      <selection activeCell="D24" sqref="D24:D25"/>
    </sheetView>
  </sheetViews>
  <sheetFormatPr defaultRowHeight="13.8" x14ac:dyDescent="0.25"/>
  <cols>
    <col min="1" max="1" width="14.5" customWidth="1"/>
    <col min="2" max="2" width="22" customWidth="1"/>
    <col min="3" max="3" width="17.59765625" customWidth="1"/>
    <col min="4" max="4" width="19.09765625" customWidth="1"/>
    <col min="5" max="5" width="21.09765625" customWidth="1"/>
    <col min="6" max="6" width="17.3984375" customWidth="1"/>
  </cols>
  <sheetData>
    <row r="1" spans="1:6" x14ac:dyDescent="0.25">
      <c r="A1" t="s">
        <v>11</v>
      </c>
      <c r="B1" t="s">
        <v>4</v>
      </c>
      <c r="C1" t="s">
        <v>1</v>
      </c>
      <c r="D1" t="s">
        <v>6</v>
      </c>
      <c r="E1" t="s">
        <v>5</v>
      </c>
      <c r="F1" t="s">
        <v>2</v>
      </c>
    </row>
    <row r="2" spans="1:6" x14ac:dyDescent="0.25">
      <c r="A2" t="s">
        <v>12</v>
      </c>
      <c r="B2">
        <v>21615</v>
      </c>
      <c r="C2">
        <v>581</v>
      </c>
      <c r="D2">
        <v>16581</v>
      </c>
      <c r="E2">
        <v>4445</v>
      </c>
      <c r="F2">
        <v>8</v>
      </c>
    </row>
    <row r="3" spans="1:6" x14ac:dyDescent="0.25">
      <c r="A3" t="s">
        <v>13</v>
      </c>
      <c r="B3">
        <v>106566</v>
      </c>
      <c r="C3">
        <v>3624</v>
      </c>
      <c r="D3">
        <v>77056</v>
      </c>
      <c r="E3">
        <v>25840</v>
      </c>
      <c r="F3">
        <v>46</v>
      </c>
    </row>
    <row r="4" spans="1:6" x14ac:dyDescent="0.25">
      <c r="A4" t="s">
        <v>14</v>
      </c>
      <c r="B4">
        <v>118330</v>
      </c>
      <c r="C4">
        <v>4308</v>
      </c>
      <c r="D4">
        <v>82817</v>
      </c>
      <c r="E4">
        <v>31146</v>
      </c>
      <c r="F4">
        <v>59</v>
      </c>
    </row>
    <row r="5" spans="1:6" x14ac:dyDescent="0.25">
      <c r="A5" t="s">
        <v>15</v>
      </c>
      <c r="B5">
        <v>246511</v>
      </c>
      <c r="C5">
        <v>8513</v>
      </c>
      <c r="D5">
        <v>176454</v>
      </c>
      <c r="E5">
        <v>61431</v>
      </c>
      <c r="F5">
        <v>113</v>
      </c>
    </row>
    <row r="6" spans="1:6" x14ac:dyDescent="0.25">
      <c r="A6" t="s">
        <v>16</v>
      </c>
      <c r="B6">
        <v>150314</v>
      </c>
      <c r="C6">
        <v>5273</v>
      </c>
      <c r="D6">
        <v>100623</v>
      </c>
      <c r="E6">
        <v>44362</v>
      </c>
      <c r="F6">
        <v>56</v>
      </c>
    </row>
    <row r="7" spans="1:6" x14ac:dyDescent="0.25">
      <c r="A7" t="s">
        <v>17</v>
      </c>
      <c r="B7">
        <v>155781</v>
      </c>
      <c r="C7">
        <v>5277</v>
      </c>
      <c r="D7">
        <v>101418</v>
      </c>
      <c r="E7">
        <v>49016</v>
      </c>
      <c r="F7">
        <v>70</v>
      </c>
    </row>
    <row r="8" spans="1:6" x14ac:dyDescent="0.25">
      <c r="A8" t="s">
        <v>18</v>
      </c>
      <c r="B8">
        <v>153699</v>
      </c>
      <c r="C8">
        <v>5498</v>
      </c>
      <c r="D8">
        <v>96873</v>
      </c>
      <c r="E8">
        <v>51225</v>
      </c>
      <c r="F8">
        <v>103</v>
      </c>
    </row>
    <row r="9" spans="1:6" x14ac:dyDescent="0.25">
      <c r="A9" t="s">
        <v>19</v>
      </c>
      <c r="B9">
        <v>144711</v>
      </c>
      <c r="C9">
        <v>5303</v>
      </c>
      <c r="D9">
        <v>87030</v>
      </c>
      <c r="E9">
        <v>52266</v>
      </c>
      <c r="F9">
        <v>112</v>
      </c>
    </row>
    <row r="10" spans="1:6" x14ac:dyDescent="0.25">
      <c r="A10" t="s">
        <v>20</v>
      </c>
      <c r="B10">
        <v>143931</v>
      </c>
      <c r="C10">
        <v>6069</v>
      </c>
      <c r="D10">
        <v>83087</v>
      </c>
      <c r="E10">
        <v>54653</v>
      </c>
      <c r="F10">
        <v>122</v>
      </c>
    </row>
    <row r="11" spans="1:6" x14ac:dyDescent="0.25">
      <c r="A11" t="s">
        <v>21</v>
      </c>
      <c r="B11">
        <v>144571</v>
      </c>
      <c r="C11">
        <v>6142</v>
      </c>
      <c r="D11">
        <v>77572</v>
      </c>
      <c r="E11">
        <v>60704</v>
      </c>
      <c r="F11">
        <v>153</v>
      </c>
    </row>
    <row r="12" spans="1:6" x14ac:dyDescent="0.25">
      <c r="A12" t="s">
        <v>22</v>
      </c>
      <c r="B12">
        <v>893007</v>
      </c>
      <c r="C12">
        <v>33562</v>
      </c>
      <c r="D12">
        <v>546603</v>
      </c>
      <c r="E12">
        <v>312226</v>
      </c>
      <c r="F12">
        <v>616</v>
      </c>
    </row>
    <row r="13" spans="1:6" x14ac:dyDescent="0.25">
      <c r="A13" t="s">
        <v>23</v>
      </c>
      <c r="B13">
        <v>305395</v>
      </c>
      <c r="C13">
        <v>9800</v>
      </c>
      <c r="D13">
        <v>110483</v>
      </c>
      <c r="E13">
        <v>184772</v>
      </c>
      <c r="F13">
        <v>340</v>
      </c>
    </row>
    <row r="14" spans="1:6" x14ac:dyDescent="0.25">
      <c r="A14" t="s">
        <v>24</v>
      </c>
      <c r="B14">
        <v>295249</v>
      </c>
      <c r="C14">
        <v>10134</v>
      </c>
      <c r="D14">
        <v>101027</v>
      </c>
      <c r="E14">
        <v>183730</v>
      </c>
      <c r="F14">
        <v>358</v>
      </c>
    </row>
    <row r="15" spans="1:6" x14ac:dyDescent="0.25">
      <c r="A15" t="s">
        <v>25</v>
      </c>
      <c r="B15">
        <v>282083</v>
      </c>
      <c r="C15">
        <v>10113</v>
      </c>
      <c r="D15">
        <v>96055</v>
      </c>
      <c r="E15">
        <v>175507</v>
      </c>
      <c r="F15">
        <v>408</v>
      </c>
    </row>
    <row r="16" spans="1:6" x14ac:dyDescent="0.25">
      <c r="A16" t="s">
        <v>26</v>
      </c>
      <c r="B16">
        <v>882727</v>
      </c>
      <c r="C16">
        <v>30047</v>
      </c>
      <c r="D16">
        <v>307565</v>
      </c>
      <c r="E16">
        <v>544009</v>
      </c>
      <c r="F16">
        <v>1106</v>
      </c>
    </row>
    <row r="17" spans="1:6" x14ac:dyDescent="0.25">
      <c r="A17" t="s">
        <v>27</v>
      </c>
      <c r="B17">
        <v>220346</v>
      </c>
      <c r="C17">
        <v>6179</v>
      </c>
      <c r="D17">
        <v>70332</v>
      </c>
      <c r="E17">
        <v>143579</v>
      </c>
      <c r="F17">
        <v>256</v>
      </c>
    </row>
    <row r="18" spans="1:6" x14ac:dyDescent="0.25">
      <c r="A18" t="s">
        <v>28</v>
      </c>
      <c r="B18">
        <v>196374</v>
      </c>
      <c r="C18">
        <v>5617</v>
      </c>
      <c r="D18">
        <v>60914</v>
      </c>
      <c r="E18">
        <v>129568</v>
      </c>
      <c r="F18">
        <v>275</v>
      </c>
    </row>
    <row r="19" spans="1:6" x14ac:dyDescent="0.25">
      <c r="A19" t="s">
        <v>29</v>
      </c>
      <c r="B19">
        <v>184904</v>
      </c>
      <c r="C19">
        <v>5600</v>
      </c>
      <c r="D19">
        <v>56379</v>
      </c>
      <c r="E19">
        <v>122653</v>
      </c>
      <c r="F19">
        <v>272</v>
      </c>
    </row>
    <row r="20" spans="1:6" x14ac:dyDescent="0.25">
      <c r="A20" t="s">
        <v>30</v>
      </c>
      <c r="B20">
        <v>829</v>
      </c>
      <c r="C20">
        <v>23</v>
      </c>
      <c r="D20">
        <v>245</v>
      </c>
      <c r="E20">
        <v>557</v>
      </c>
      <c r="F20">
        <v>4</v>
      </c>
    </row>
    <row r="21" spans="1:6" x14ac:dyDescent="0.25">
      <c r="A21" t="s">
        <v>31</v>
      </c>
      <c r="B21">
        <v>769</v>
      </c>
      <c r="C21">
        <v>23</v>
      </c>
      <c r="D21">
        <v>178</v>
      </c>
      <c r="E21">
        <v>567</v>
      </c>
      <c r="F21">
        <v>1</v>
      </c>
    </row>
    <row r="22" spans="1:6" x14ac:dyDescent="0.25">
      <c r="A22" t="s">
        <v>32</v>
      </c>
      <c r="B22">
        <v>613</v>
      </c>
      <c r="C22">
        <v>27</v>
      </c>
      <c r="D22">
        <v>130</v>
      </c>
      <c r="E22">
        <v>454</v>
      </c>
      <c r="F22">
        <v>2</v>
      </c>
    </row>
    <row r="23" spans="1:6" x14ac:dyDescent="0.25">
      <c r="A23" t="s">
        <v>33</v>
      </c>
      <c r="B23">
        <v>603835</v>
      </c>
      <c r="C23">
        <v>17469</v>
      </c>
      <c r="D23">
        <v>188178</v>
      </c>
      <c r="E23">
        <v>397378</v>
      </c>
      <c r="F23">
        <v>810</v>
      </c>
    </row>
    <row r="24" spans="1:6" x14ac:dyDescent="0.25">
      <c r="A24" t="s">
        <v>34</v>
      </c>
      <c r="B24">
        <v>2626080</v>
      </c>
      <c r="C24">
        <v>89591</v>
      </c>
      <c r="D24">
        <v>1218800</v>
      </c>
      <c r="E24">
        <v>1315044</v>
      </c>
      <c r="F24">
        <v>2645</v>
      </c>
    </row>
    <row r="26" spans="1:6" x14ac:dyDescent="0.25">
      <c r="B26">
        <f>B17+B20</f>
        <v>221175</v>
      </c>
      <c r="C26">
        <f>C17+C20</f>
        <v>6202</v>
      </c>
      <c r="D26">
        <f>D17+D20</f>
        <v>70577</v>
      </c>
      <c r="E26">
        <f>E17+E20</f>
        <v>144136</v>
      </c>
      <c r="F26">
        <f>F17+F20</f>
        <v>260</v>
      </c>
    </row>
    <row r="27" spans="1:6" x14ac:dyDescent="0.25">
      <c r="B27">
        <f t="shared" ref="B27:D28" si="0">B18+B21</f>
        <v>197143</v>
      </c>
      <c r="C27">
        <f t="shared" si="0"/>
        <v>5640</v>
      </c>
      <c r="D27">
        <f t="shared" si="0"/>
        <v>61092</v>
      </c>
      <c r="E27">
        <f t="shared" ref="E27:F28" si="1">E18+E21</f>
        <v>130135</v>
      </c>
      <c r="F27">
        <f t="shared" si="1"/>
        <v>276</v>
      </c>
    </row>
    <row r="28" spans="1:6" x14ac:dyDescent="0.25">
      <c r="B28">
        <f t="shared" si="0"/>
        <v>185517</v>
      </c>
      <c r="C28">
        <f t="shared" si="0"/>
        <v>5627</v>
      </c>
      <c r="D28">
        <f t="shared" si="0"/>
        <v>56509</v>
      </c>
      <c r="E28">
        <f>E19+E22</f>
        <v>123107</v>
      </c>
      <c r="F28">
        <f t="shared" si="1"/>
        <v>274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16</vt:lpstr>
      <vt:lpstr>1_63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Grisanarerg Glinpery</cp:lastModifiedBy>
  <cp:lastPrinted>2018-01-12T06:57:43Z</cp:lastPrinted>
  <dcterms:created xsi:type="dcterms:W3CDTF">2017-12-21T02:33:05Z</dcterms:created>
  <dcterms:modified xsi:type="dcterms:W3CDTF">2020-09-02T04:17:55Z</dcterms:modified>
</cp:coreProperties>
</file>