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D45301FB-6F98-4D2B-A662-0B182AEDD3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" sheetId="2" r:id="rId1"/>
    <sheet name="63_1" sheetId="5" r:id="rId2"/>
  </sheets>
  <calcPr calcId="191029"/>
</workbook>
</file>

<file path=xl/calcChain.xml><?xml version="1.0" encoding="utf-8"?>
<calcChain xmlns="http://schemas.openxmlformats.org/spreadsheetml/2006/main">
  <c r="S44" i="2" l="1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D12" i="2" l="1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2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C4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C3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C27" i="2"/>
  <c r="C46" i="2" l="1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T5" i="2" l="1"/>
  <c r="T6" i="2"/>
  <c r="T7" i="2"/>
  <c r="T8" i="2"/>
  <c r="T9" i="2"/>
  <c r="T13" i="2"/>
  <c r="T14" i="2"/>
  <c r="T26" i="2" s="1"/>
  <c r="T15" i="2"/>
  <c r="T16" i="2"/>
  <c r="T17" i="2"/>
  <c r="T18" i="2"/>
  <c r="T19" i="2"/>
  <c r="T20" i="2"/>
  <c r="T21" i="2"/>
  <c r="T22" i="2"/>
  <c r="T23" i="2"/>
  <c r="T24" i="2"/>
  <c r="T28" i="2"/>
  <c r="T29" i="2"/>
  <c r="T30" i="2"/>
  <c r="T31" i="2"/>
  <c r="T32" i="2"/>
  <c r="T33" i="2"/>
  <c r="T37" i="2"/>
  <c r="T43" i="2" s="1"/>
  <c r="T38" i="2"/>
  <c r="T39" i="2"/>
  <c r="T40" i="2"/>
  <c r="T41" i="2"/>
  <c r="T42" i="2"/>
  <c r="T4" i="2"/>
  <c r="T10" i="2" s="1"/>
  <c r="D46" i="2"/>
  <c r="E46" i="2"/>
  <c r="T25" i="2" l="1"/>
  <c r="T44" i="2"/>
  <c r="T35" i="2"/>
  <c r="T34" i="2"/>
  <c r="T11" i="2"/>
  <c r="T45" i="2"/>
  <c r="T12" i="2"/>
  <c r="T36" i="2"/>
  <c r="T27" i="2"/>
  <c r="R46" i="2"/>
  <c r="P46" i="2"/>
  <c r="L46" i="2"/>
  <c r="Q46" i="2"/>
  <c r="M46" i="2"/>
  <c r="I46" i="2"/>
  <c r="S46" i="2"/>
  <c r="O46" i="2"/>
  <c r="K46" i="2"/>
  <c r="G46" i="2"/>
  <c r="N46" i="2"/>
  <c r="J46" i="2"/>
  <c r="F46" i="2"/>
  <c r="H46" i="2"/>
  <c r="T46" i="2" l="1"/>
</calcChain>
</file>

<file path=xl/sharedStrings.xml><?xml version="1.0" encoding="utf-8"?>
<sst xmlns="http://schemas.openxmlformats.org/spreadsheetml/2006/main" count="130" uniqueCount="94">
  <si>
    <t>ชั้น</t>
  </si>
  <si>
    <t>&gt;18</t>
  </si>
  <si>
    <t>รวม</t>
  </si>
  <si>
    <t>รวมทั้งสิ้น</t>
  </si>
  <si>
    <t>อนุบาล 1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</si>
  <si>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</si>
  <si>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</si>
  <si>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</si>
  <si>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</si>
  <si>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</si>
  <si>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</si>
  <si>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</si>
  <si>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</si>
  <si>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</si>
  <si>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</si>
  <si>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</si>
  <si>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</si>
  <si>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</si>
  <si>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</si>
  <si>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</si>
  <si>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</si>
  <si>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</si>
  <si>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อนุบาล 2</t>
  </si>
  <si>
    <t>ชาย</t>
  </si>
  <si>
    <t>หญิง</t>
  </si>
  <si>
    <t>เพศ</t>
  </si>
  <si>
    <t>อายุ(ปี)</t>
  </si>
  <si>
    <t>ประเภท</t>
  </si>
  <si>
    <t>อ.1 ชาย</t>
  </si>
  <si>
    <t>อ.1 หญิง</t>
  </si>
  <si>
    <t>อ.2 ชาย</t>
  </si>
  <si>
    <t>อ.2 หญิง</t>
  </si>
  <si>
    <t>อ.3 ชาย</t>
  </si>
  <si>
    <t>อ.3 หญิง</t>
  </si>
  <si>
    <t>ป.1 ชาย</t>
  </si>
  <si>
    <t>ป.1 หญิง</t>
  </si>
  <si>
    <t>ป.2 ชาย</t>
  </si>
  <si>
    <t>ป.2 หญิง</t>
  </si>
  <si>
    <t>ป.3 ชาย</t>
  </si>
  <si>
    <t>ป.3 หญิง</t>
  </si>
  <si>
    <t>ป.4 ชาย</t>
  </si>
  <si>
    <t>ป.4 หญิง</t>
  </si>
  <si>
    <t>ป.5 ชาย</t>
  </si>
  <si>
    <t>ป.5 หญิง</t>
  </si>
  <si>
    <t>ป.6 ชาย</t>
  </si>
  <si>
    <t>ป.6 หญิง</t>
  </si>
  <si>
    <t>ม.1 ชาย</t>
  </si>
  <si>
    <t>ม.1 หญิง</t>
  </si>
  <si>
    <t>ม.2 ชาย</t>
  </si>
  <si>
    <t>ม.2 หญิง</t>
  </si>
  <si>
    <t>ม.3 ชาย</t>
  </si>
  <si>
    <t>ม.3 หญิง</t>
  </si>
  <si>
    <t>ม.4 ชาย</t>
  </si>
  <si>
    <t>ม.4 หญิง</t>
  </si>
  <si>
    <t>ม.5 ชาย</t>
  </si>
  <si>
    <t>ม.5 หญิง</t>
  </si>
  <si>
    <t>ม.6 ชาย</t>
  </si>
  <si>
    <t>ม.6 หญิง</t>
  </si>
  <si>
    <t>ปวช.1 ชาย</t>
  </si>
  <si>
    <t>ปวช.1 หญิง</t>
  </si>
  <si>
    <t>ปวช.2 ชาย</t>
  </si>
  <si>
    <t>ปวช.2 หญิง</t>
  </si>
  <si>
    <t>ปวช.3 ชาย</t>
  </si>
  <si>
    <t>ปวช.3 หญิง</t>
  </si>
  <si>
    <t>รวมทั้งหมด ชาย</t>
  </si>
  <si>
    <t>รวมทั้งหมด หญิง</t>
  </si>
  <si>
    <t>รวมทั้งหมด</t>
  </si>
  <si>
    <t>นักเรียนทั้งหมด</t>
  </si>
  <si>
    <t>น้อยกว่า 2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</si>
  <si>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</si>
  <si>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</si>
  <si>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</si>
  <si>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</si>
  <si>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</si>
  <si>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</si>
  <si>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</si>
  <si>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</si>
  <si>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</si>
  <si>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</si>
  <si>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</si>
  <si>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</si>
  <si>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</si>
  <si>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</si>
  <si>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</si>
  <si>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</si>
  <si>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</si>
  <si>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</si>
  <si>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</si>
  <si>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20 ปีขึ้นไป</t>
  </si>
  <si>
    <t>ตารางที่ 12 จำนวนนักเรียน จำแนกเพศ รายอายุ รายชั้น ปีการศึกษา 2563</t>
  </si>
  <si>
    <t>รวมประถมศึกษา ทั้งสิ้น</t>
  </si>
  <si>
    <t>รวมมัธยมศึกษาตอนปลายทั้งสิ้น</t>
  </si>
  <si>
    <t>รวมมัธยมศึกษาตอนต้นทั้งสิ้น</t>
  </si>
  <si>
    <t>รวมก่อนประถมศึกษาทั้งสิ้น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</si>
</sst>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87" fontId="3" fillId="0" borderId="0" xfId="1" applyNumberFormat="1" applyFont="1" applyFill="1"/>
    <xf numFmtId="187" fontId="3" fillId="0" borderId="2" xfId="1" applyNumberFormat="1" applyFont="1" applyFill="1" applyBorder="1"/>
    <xf numFmtId="187" fontId="3" fillId="0" borderId="3" xfId="1" applyNumberFormat="1" applyFont="1" applyFill="1" applyBorder="1"/>
    <xf numFmtId="187" fontId="3" fillId="0" borderId="10" xfId="1" applyNumberFormat="1" applyFont="1" applyFill="1" applyBorder="1"/>
    <xf numFmtId="0" fontId="3" fillId="0" borderId="4" xfId="0" applyFont="1" applyBorder="1" applyAlignment="1">
      <alignment horizontal="left" vertical="center"/>
    </xf>
    <xf numFmtId="187" fontId="3" fillId="0" borderId="4" xfId="1" applyNumberFormat="1" applyFont="1" applyFill="1" applyBorder="1"/>
    <xf numFmtId="187" fontId="3" fillId="0" borderId="6" xfId="1" applyNumberFormat="1" applyFont="1" applyFill="1" applyBorder="1"/>
    <xf numFmtId="187" fontId="3" fillId="0" borderId="5" xfId="1" applyNumberFormat="1" applyFont="1" applyFill="1" applyBorder="1"/>
    <xf numFmtId="187" fontId="4" fillId="0" borderId="2" xfId="1" applyNumberFormat="1" applyFont="1" applyFill="1" applyBorder="1"/>
    <xf numFmtId="187" fontId="4" fillId="0" borderId="0" xfId="1" applyNumberFormat="1" applyFont="1" applyFill="1"/>
    <xf numFmtId="187" fontId="4" fillId="0" borderId="3" xfId="1" applyNumberFormat="1" applyFont="1" applyFill="1" applyBorder="1"/>
    <xf numFmtId="187" fontId="4" fillId="0" borderId="10" xfId="1" applyNumberFormat="1" applyFont="1" applyFill="1" applyBorder="1"/>
    <xf numFmtId="187" fontId="4" fillId="0" borderId="5" xfId="1" applyNumberFormat="1" applyFont="1" applyFill="1" applyBorder="1"/>
    <xf numFmtId="187" fontId="4" fillId="0" borderId="4" xfId="1" applyNumberFormat="1" applyFont="1" applyFill="1" applyBorder="1"/>
    <xf numFmtId="0" fontId="5" fillId="0" borderId="6" xfId="0" applyFont="1" applyBorder="1" applyAlignment="1">
      <alignment horizontal="center"/>
    </xf>
    <xf numFmtId="187" fontId="5" fillId="0" borderId="0" xfId="1" applyNumberFormat="1" applyFont="1" applyFill="1"/>
    <xf numFmtId="49" fontId="5" fillId="0" borderId="7" xfId="1" applyNumberFormat="1" applyFont="1" applyFill="1" applyBorder="1" applyAlignment="1">
      <alignment horizontal="center"/>
    </xf>
    <xf numFmtId="187" fontId="5" fillId="0" borderId="7" xfId="1" applyNumberFormat="1" applyFont="1" applyFill="1" applyBorder="1"/>
    <xf numFmtId="187" fontId="5" fillId="0" borderId="1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87" fontId="2" fillId="0" borderId="11" xfId="1" applyNumberFormat="1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7" xfId="1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Normal="100" workbookViewId="0">
      <selection sqref="A1:T1"/>
    </sheetView>
  </sheetViews>
  <sheetFormatPr defaultColWidth="13.69921875" defaultRowHeight="21" x14ac:dyDescent="0.6"/>
  <cols>
    <col min="1" max="1" width="16.5" style="1" bestFit="1" customWidth="1"/>
    <col min="2" max="2" width="4.296875" style="1" bestFit="1" customWidth="1"/>
    <col min="3" max="3" width="6.796875" style="1" bestFit="1" customWidth="1"/>
    <col min="4" max="18" width="7.69921875" style="1" bestFit="1" customWidth="1"/>
    <col min="19" max="19" width="6.796875" style="1" bestFit="1" customWidth="1"/>
    <col min="20" max="20" width="9" style="1" bestFit="1" customWidth="1"/>
    <col min="21" max="16384" width="13.69921875" style="1"/>
  </cols>
  <sheetData>
    <row r="1" spans="1:20" ht="24.6" x14ac:dyDescent="0.7">
      <c r="A1" s="25" t="s">
        <v>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16" customFormat="1" x14ac:dyDescent="0.6">
      <c r="A2" s="34" t="s">
        <v>0</v>
      </c>
      <c r="B2" s="34" t="s">
        <v>25</v>
      </c>
      <c r="C2" s="36" t="s">
        <v>26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16" customFormat="1" x14ac:dyDescent="0.6">
      <c r="A3" s="35"/>
      <c r="B3" s="35"/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  <c r="M3" s="17">
        <v>13</v>
      </c>
      <c r="N3" s="17">
        <v>14</v>
      </c>
      <c r="O3" s="17">
        <v>15</v>
      </c>
      <c r="P3" s="17">
        <v>16</v>
      </c>
      <c r="Q3" s="17">
        <v>17</v>
      </c>
      <c r="R3" s="17">
        <v>18</v>
      </c>
      <c r="S3" s="17" t="s">
        <v>1</v>
      </c>
      <c r="T3" s="17" t="s">
        <v>2</v>
      </c>
    </row>
    <row r="4" spans="1:20" x14ac:dyDescent="0.6">
      <c r="A4" s="32" t="s">
        <v>4</v>
      </c>
      <c r="B4" s="20" t="s">
        <v>23</v>
      </c>
      <c r="C4" s="2">
        <v>11320</v>
      </c>
      <c r="D4" s="2">
        <v>24500</v>
      </c>
      <c r="E4" s="2">
        <v>502</v>
      </c>
      <c r="F4" s="2">
        <v>95</v>
      </c>
      <c r="G4" s="2">
        <v>46</v>
      </c>
      <c r="H4" s="2">
        <v>30</v>
      </c>
      <c r="I4" s="2">
        <v>8</v>
      </c>
      <c r="J4" s="2">
        <v>4</v>
      </c>
      <c r="K4" s="2">
        <v>0</v>
      </c>
      <c r="L4" s="2">
        <v>2</v>
      </c>
      <c r="M4" s="2">
        <v>1</v>
      </c>
      <c r="N4" s="2">
        <v>2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f>SUM(C4:S4)</f>
        <v>36510</v>
      </c>
    </row>
    <row r="5" spans="1:20" x14ac:dyDescent="0.6">
      <c r="A5" s="32"/>
      <c r="B5" s="21" t="s">
        <v>24</v>
      </c>
      <c r="C5" s="3">
        <v>11059</v>
      </c>
      <c r="D5" s="3">
        <v>23161</v>
      </c>
      <c r="E5" s="3">
        <v>441</v>
      </c>
      <c r="F5" s="3">
        <v>73</v>
      </c>
      <c r="G5" s="3">
        <v>23</v>
      </c>
      <c r="H5" s="3">
        <v>10</v>
      </c>
      <c r="I5" s="3">
        <v>4</v>
      </c>
      <c r="J5" s="3">
        <v>5</v>
      </c>
      <c r="K5" s="3">
        <v>3</v>
      </c>
      <c r="L5" s="3">
        <v>2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4">
        <f t="shared" ref="T5:T42" si="0">SUM(C5:S5)</f>
        <v>34782</v>
      </c>
    </row>
    <row r="6" spans="1:20" x14ac:dyDescent="0.6">
      <c r="A6" s="32" t="s">
        <v>22</v>
      </c>
      <c r="B6" s="20" t="s">
        <v>23</v>
      </c>
      <c r="C6" s="2">
        <v>0</v>
      </c>
      <c r="D6" s="2">
        <v>58622</v>
      </c>
      <c r="E6" s="2">
        <v>136487</v>
      </c>
      <c r="F6" s="2">
        <v>2336</v>
      </c>
      <c r="G6" s="2">
        <v>441</v>
      </c>
      <c r="H6" s="2">
        <v>161</v>
      </c>
      <c r="I6" s="2">
        <v>67</v>
      </c>
      <c r="J6" s="2">
        <v>44</v>
      </c>
      <c r="K6" s="2">
        <v>23</v>
      </c>
      <c r="L6" s="2">
        <v>10</v>
      </c>
      <c r="M6" s="2">
        <v>12</v>
      </c>
      <c r="N6" s="2">
        <v>2</v>
      </c>
      <c r="O6" s="2">
        <v>4</v>
      </c>
      <c r="P6" s="2">
        <v>2</v>
      </c>
      <c r="Q6" s="2">
        <v>1</v>
      </c>
      <c r="R6" s="2">
        <v>0</v>
      </c>
      <c r="S6" s="2">
        <v>1</v>
      </c>
      <c r="T6" s="2">
        <f t="shared" si="0"/>
        <v>198213</v>
      </c>
    </row>
    <row r="7" spans="1:20" x14ac:dyDescent="0.6">
      <c r="A7" s="32"/>
      <c r="B7" s="21" t="s">
        <v>24</v>
      </c>
      <c r="C7" s="3">
        <v>0</v>
      </c>
      <c r="D7" s="4">
        <v>55317</v>
      </c>
      <c r="E7" s="4">
        <v>128013</v>
      </c>
      <c r="F7" s="4">
        <v>1790</v>
      </c>
      <c r="G7" s="4">
        <v>337</v>
      </c>
      <c r="H7" s="4">
        <v>119</v>
      </c>
      <c r="I7" s="4">
        <v>48</v>
      </c>
      <c r="J7" s="4">
        <v>42</v>
      </c>
      <c r="K7" s="3">
        <v>19</v>
      </c>
      <c r="L7" s="3">
        <v>6</v>
      </c>
      <c r="M7" s="3">
        <v>8</v>
      </c>
      <c r="N7" s="3">
        <v>1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4">
        <f t="shared" si="0"/>
        <v>185702</v>
      </c>
    </row>
    <row r="8" spans="1:20" x14ac:dyDescent="0.6">
      <c r="A8" s="32" t="s">
        <v>5</v>
      </c>
      <c r="B8" s="20" t="s">
        <v>23</v>
      </c>
      <c r="C8" s="2">
        <v>0</v>
      </c>
      <c r="D8" s="2">
        <v>25</v>
      </c>
      <c r="E8" s="2">
        <v>60943</v>
      </c>
      <c r="F8" s="2">
        <v>152804</v>
      </c>
      <c r="G8" s="2">
        <v>2824</v>
      </c>
      <c r="H8" s="2">
        <v>588</v>
      </c>
      <c r="I8" s="2">
        <v>188</v>
      </c>
      <c r="J8" s="2">
        <v>112</v>
      </c>
      <c r="K8" s="2">
        <v>53</v>
      </c>
      <c r="L8" s="2">
        <v>24</v>
      </c>
      <c r="M8" s="2">
        <v>18</v>
      </c>
      <c r="N8" s="2">
        <v>4</v>
      </c>
      <c r="O8" s="2">
        <v>4</v>
      </c>
      <c r="P8" s="2">
        <v>5</v>
      </c>
      <c r="Q8" s="2">
        <v>0</v>
      </c>
      <c r="R8" s="2">
        <v>0</v>
      </c>
      <c r="S8" s="2">
        <v>0</v>
      </c>
      <c r="T8" s="2">
        <f t="shared" si="0"/>
        <v>217592</v>
      </c>
    </row>
    <row r="9" spans="1:20" x14ac:dyDescent="0.6">
      <c r="A9" s="33"/>
      <c r="B9" s="5" t="s">
        <v>24</v>
      </c>
      <c r="C9" s="6">
        <v>0</v>
      </c>
      <c r="D9" s="6">
        <v>27</v>
      </c>
      <c r="E9" s="6">
        <v>58138</v>
      </c>
      <c r="F9" s="6">
        <v>141955</v>
      </c>
      <c r="G9" s="6">
        <v>2185</v>
      </c>
      <c r="H9" s="6">
        <v>500</v>
      </c>
      <c r="I9" s="6">
        <v>184</v>
      </c>
      <c r="J9" s="6">
        <v>77</v>
      </c>
      <c r="K9" s="6">
        <v>40</v>
      </c>
      <c r="L9" s="6">
        <v>25</v>
      </c>
      <c r="M9" s="6">
        <v>14</v>
      </c>
      <c r="N9" s="6">
        <v>3</v>
      </c>
      <c r="O9" s="6">
        <v>5</v>
      </c>
      <c r="P9" s="6">
        <v>1</v>
      </c>
      <c r="Q9" s="6">
        <v>2</v>
      </c>
      <c r="R9" s="6">
        <v>2</v>
      </c>
      <c r="S9" s="6">
        <v>3</v>
      </c>
      <c r="T9" s="6">
        <f t="shared" si="0"/>
        <v>203161</v>
      </c>
    </row>
    <row r="10" spans="1:20" x14ac:dyDescent="0.6">
      <c r="A10" s="37" t="s">
        <v>6</v>
      </c>
      <c r="B10" s="24" t="s">
        <v>23</v>
      </c>
      <c r="C10" s="2">
        <f>SUM(C4,C6,C8)</f>
        <v>11320</v>
      </c>
      <c r="D10" s="2">
        <f t="shared" ref="D10:T10" si="1">SUM(D4,D6,D8)</f>
        <v>83147</v>
      </c>
      <c r="E10" s="2">
        <f t="shared" si="1"/>
        <v>197932</v>
      </c>
      <c r="F10" s="2">
        <f t="shared" si="1"/>
        <v>155235</v>
      </c>
      <c r="G10" s="2">
        <f t="shared" si="1"/>
        <v>3311</v>
      </c>
      <c r="H10" s="2">
        <f t="shared" si="1"/>
        <v>779</v>
      </c>
      <c r="I10" s="2">
        <f t="shared" si="1"/>
        <v>263</v>
      </c>
      <c r="J10" s="2">
        <f t="shared" si="1"/>
        <v>160</v>
      </c>
      <c r="K10" s="2">
        <f t="shared" si="1"/>
        <v>76</v>
      </c>
      <c r="L10" s="2">
        <f t="shared" si="1"/>
        <v>36</v>
      </c>
      <c r="M10" s="2">
        <f t="shared" si="1"/>
        <v>31</v>
      </c>
      <c r="N10" s="2">
        <f t="shared" si="1"/>
        <v>8</v>
      </c>
      <c r="O10" s="2">
        <f t="shared" si="1"/>
        <v>8</v>
      </c>
      <c r="P10" s="2">
        <f t="shared" si="1"/>
        <v>7</v>
      </c>
      <c r="Q10" s="2">
        <f t="shared" si="1"/>
        <v>1</v>
      </c>
      <c r="R10" s="2">
        <f t="shared" si="1"/>
        <v>0</v>
      </c>
      <c r="S10" s="2">
        <f t="shared" si="1"/>
        <v>1</v>
      </c>
      <c r="T10" s="2">
        <f t="shared" si="1"/>
        <v>452315</v>
      </c>
    </row>
    <row r="11" spans="1:20" x14ac:dyDescent="0.6">
      <c r="A11" s="38"/>
      <c r="B11" s="5" t="s">
        <v>24</v>
      </c>
      <c r="C11" s="6">
        <f t="shared" ref="C11:T11" si="2">SUM(C5,C7,C9)</f>
        <v>11059</v>
      </c>
      <c r="D11" s="6">
        <f t="shared" si="2"/>
        <v>78505</v>
      </c>
      <c r="E11" s="6">
        <f t="shared" si="2"/>
        <v>186592</v>
      </c>
      <c r="F11" s="6">
        <f t="shared" si="2"/>
        <v>143818</v>
      </c>
      <c r="G11" s="6">
        <f t="shared" si="2"/>
        <v>2545</v>
      </c>
      <c r="H11" s="6">
        <f t="shared" si="2"/>
        <v>629</v>
      </c>
      <c r="I11" s="6">
        <f t="shared" si="2"/>
        <v>236</v>
      </c>
      <c r="J11" s="6">
        <f t="shared" si="2"/>
        <v>124</v>
      </c>
      <c r="K11" s="6">
        <f t="shared" si="2"/>
        <v>62</v>
      </c>
      <c r="L11" s="6">
        <f t="shared" si="2"/>
        <v>33</v>
      </c>
      <c r="M11" s="6">
        <f t="shared" si="2"/>
        <v>23</v>
      </c>
      <c r="N11" s="6">
        <f t="shared" si="2"/>
        <v>4</v>
      </c>
      <c r="O11" s="6">
        <f t="shared" si="2"/>
        <v>6</v>
      </c>
      <c r="P11" s="6">
        <f t="shared" si="2"/>
        <v>1</v>
      </c>
      <c r="Q11" s="6">
        <f t="shared" si="2"/>
        <v>2</v>
      </c>
      <c r="R11" s="6">
        <f t="shared" si="2"/>
        <v>3</v>
      </c>
      <c r="S11" s="6">
        <f t="shared" si="2"/>
        <v>3</v>
      </c>
      <c r="T11" s="6">
        <f t="shared" si="2"/>
        <v>423645</v>
      </c>
    </row>
    <row r="12" spans="1:20" s="16" customFormat="1" x14ac:dyDescent="0.6">
      <c r="A12" s="26" t="s">
        <v>93</v>
      </c>
      <c r="B12" s="27"/>
      <c r="C12" s="18">
        <f>SUM(C4:C9)</f>
        <v>22379</v>
      </c>
      <c r="D12" s="18">
        <f t="shared" ref="D12:T12" si="3">SUM(D4:D9)</f>
        <v>161652</v>
      </c>
      <c r="E12" s="18">
        <f t="shared" si="3"/>
        <v>384524</v>
      </c>
      <c r="F12" s="18">
        <f t="shared" si="3"/>
        <v>299053</v>
      </c>
      <c r="G12" s="18">
        <f t="shared" si="3"/>
        <v>5856</v>
      </c>
      <c r="H12" s="18">
        <f t="shared" si="3"/>
        <v>1408</v>
      </c>
      <c r="I12" s="18">
        <f t="shared" si="3"/>
        <v>499</v>
      </c>
      <c r="J12" s="18">
        <f t="shared" si="3"/>
        <v>284</v>
      </c>
      <c r="K12" s="18">
        <f t="shared" si="3"/>
        <v>138</v>
      </c>
      <c r="L12" s="18">
        <f t="shared" si="3"/>
        <v>69</v>
      </c>
      <c r="M12" s="18">
        <f t="shared" si="3"/>
        <v>54</v>
      </c>
      <c r="N12" s="18">
        <f t="shared" si="3"/>
        <v>12</v>
      </c>
      <c r="O12" s="18">
        <f t="shared" si="3"/>
        <v>14</v>
      </c>
      <c r="P12" s="18">
        <f t="shared" si="3"/>
        <v>8</v>
      </c>
      <c r="Q12" s="18">
        <f t="shared" si="3"/>
        <v>3</v>
      </c>
      <c r="R12" s="18">
        <f t="shared" si="3"/>
        <v>3</v>
      </c>
      <c r="S12" s="18">
        <f t="shared" si="3"/>
        <v>4</v>
      </c>
      <c r="T12" s="18">
        <f t="shared" si="3"/>
        <v>875960</v>
      </c>
    </row>
    <row r="13" spans="1:20" x14ac:dyDescent="0.6">
      <c r="A13" s="28" t="s">
        <v>7</v>
      </c>
      <c r="B13" s="20" t="s">
        <v>23</v>
      </c>
      <c r="C13" s="2">
        <v>0</v>
      </c>
      <c r="D13" s="2">
        <v>8</v>
      </c>
      <c r="E13" s="2">
        <v>39</v>
      </c>
      <c r="F13" s="2">
        <v>69614</v>
      </c>
      <c r="G13" s="2">
        <v>174421</v>
      </c>
      <c r="H13" s="2">
        <v>9222</v>
      </c>
      <c r="I13" s="2">
        <v>2008</v>
      </c>
      <c r="J13" s="2">
        <v>987</v>
      </c>
      <c r="K13" s="2">
        <v>611</v>
      </c>
      <c r="L13" s="2">
        <v>460</v>
      </c>
      <c r="M13" s="2">
        <v>259</v>
      </c>
      <c r="N13" s="2">
        <v>146</v>
      </c>
      <c r="O13" s="2">
        <v>56</v>
      </c>
      <c r="P13" s="2">
        <v>26</v>
      </c>
      <c r="Q13" s="2">
        <v>12</v>
      </c>
      <c r="R13" s="2">
        <v>6</v>
      </c>
      <c r="S13" s="2">
        <v>2</v>
      </c>
      <c r="T13" s="2">
        <f t="shared" si="0"/>
        <v>257877</v>
      </c>
    </row>
    <row r="14" spans="1:20" x14ac:dyDescent="0.6">
      <c r="A14" s="29"/>
      <c r="B14" s="21" t="s">
        <v>24</v>
      </c>
      <c r="C14" s="3">
        <v>0</v>
      </c>
      <c r="D14" s="3">
        <v>9</v>
      </c>
      <c r="E14" s="3">
        <v>36</v>
      </c>
      <c r="F14" s="4">
        <v>66855</v>
      </c>
      <c r="G14" s="4">
        <v>161582</v>
      </c>
      <c r="H14" s="4">
        <v>5345</v>
      </c>
      <c r="I14" s="4">
        <v>1289</v>
      </c>
      <c r="J14" s="4">
        <v>657</v>
      </c>
      <c r="K14" s="4">
        <v>406</v>
      </c>
      <c r="L14" s="4">
        <v>234</v>
      </c>
      <c r="M14" s="4">
        <v>152</v>
      </c>
      <c r="N14" s="4">
        <v>85</v>
      </c>
      <c r="O14" s="4">
        <v>41</v>
      </c>
      <c r="P14" s="4">
        <v>10</v>
      </c>
      <c r="Q14" s="4">
        <v>9</v>
      </c>
      <c r="R14" s="4">
        <v>4</v>
      </c>
      <c r="S14" s="4">
        <v>10</v>
      </c>
      <c r="T14" s="4">
        <f t="shared" si="0"/>
        <v>236724</v>
      </c>
    </row>
    <row r="15" spans="1:20" x14ac:dyDescent="0.6">
      <c r="A15" s="28" t="s">
        <v>8</v>
      </c>
      <c r="B15" s="20" t="s">
        <v>23</v>
      </c>
      <c r="C15" s="2">
        <v>0</v>
      </c>
      <c r="D15" s="2">
        <v>0</v>
      </c>
      <c r="E15" s="2">
        <v>2</v>
      </c>
      <c r="F15" s="2">
        <v>17</v>
      </c>
      <c r="G15" s="2">
        <v>68682</v>
      </c>
      <c r="H15" s="2">
        <v>187551</v>
      </c>
      <c r="I15" s="2">
        <v>10381</v>
      </c>
      <c r="J15" s="2">
        <v>2253</v>
      </c>
      <c r="K15" s="2">
        <v>1215</v>
      </c>
      <c r="L15" s="2">
        <v>730</v>
      </c>
      <c r="M15" s="2">
        <v>434</v>
      </c>
      <c r="N15" s="2">
        <v>237</v>
      </c>
      <c r="O15" s="2">
        <v>106</v>
      </c>
      <c r="P15" s="2">
        <v>43</v>
      </c>
      <c r="Q15" s="2">
        <v>12</v>
      </c>
      <c r="R15" s="2">
        <v>4</v>
      </c>
      <c r="S15" s="2">
        <v>6</v>
      </c>
      <c r="T15" s="2">
        <f t="shared" si="0"/>
        <v>271673</v>
      </c>
    </row>
    <row r="16" spans="1:20" x14ac:dyDescent="0.6">
      <c r="A16" s="29"/>
      <c r="B16" s="21" t="s">
        <v>24</v>
      </c>
      <c r="C16" s="3">
        <v>0</v>
      </c>
      <c r="D16" s="3">
        <v>1</v>
      </c>
      <c r="E16" s="3">
        <v>7</v>
      </c>
      <c r="F16" s="3">
        <v>22</v>
      </c>
      <c r="G16" s="4">
        <v>67679</v>
      </c>
      <c r="H16" s="4">
        <v>175114</v>
      </c>
      <c r="I16" s="4">
        <v>5687</v>
      </c>
      <c r="J16" s="4">
        <v>1426</v>
      </c>
      <c r="K16" s="4">
        <v>782</v>
      </c>
      <c r="L16" s="4">
        <v>403</v>
      </c>
      <c r="M16" s="4">
        <v>294</v>
      </c>
      <c r="N16" s="4">
        <v>137</v>
      </c>
      <c r="O16" s="4">
        <v>62</v>
      </c>
      <c r="P16" s="4">
        <v>16</v>
      </c>
      <c r="Q16" s="4">
        <v>13</v>
      </c>
      <c r="R16" s="4">
        <v>6</v>
      </c>
      <c r="S16" s="4">
        <v>5</v>
      </c>
      <c r="T16" s="4">
        <f t="shared" si="0"/>
        <v>251654</v>
      </c>
    </row>
    <row r="17" spans="1:20" x14ac:dyDescent="0.6">
      <c r="A17" s="28" t="s">
        <v>9</v>
      </c>
      <c r="B17" s="20" t="s">
        <v>23</v>
      </c>
      <c r="C17" s="2">
        <v>0</v>
      </c>
      <c r="D17" s="2">
        <v>0</v>
      </c>
      <c r="E17" s="2">
        <v>4</v>
      </c>
      <c r="F17" s="2">
        <v>5</v>
      </c>
      <c r="G17" s="2">
        <v>24</v>
      </c>
      <c r="H17" s="2">
        <v>67721</v>
      </c>
      <c r="I17" s="2">
        <v>188643</v>
      </c>
      <c r="J17" s="2">
        <v>10886</v>
      </c>
      <c r="K17" s="2">
        <v>2422</v>
      </c>
      <c r="L17" s="2">
        <v>1181</v>
      </c>
      <c r="M17" s="2">
        <v>691</v>
      </c>
      <c r="N17" s="2">
        <v>357</v>
      </c>
      <c r="O17" s="2">
        <v>198</v>
      </c>
      <c r="P17" s="2">
        <v>59</v>
      </c>
      <c r="Q17" s="2">
        <v>40</v>
      </c>
      <c r="R17" s="2">
        <v>8</v>
      </c>
      <c r="S17" s="2">
        <v>13</v>
      </c>
      <c r="T17" s="2">
        <f t="shared" si="0"/>
        <v>272252</v>
      </c>
    </row>
    <row r="18" spans="1:20" x14ac:dyDescent="0.6">
      <c r="A18" s="29"/>
      <c r="B18" s="21" t="s">
        <v>24</v>
      </c>
      <c r="C18" s="3">
        <v>0</v>
      </c>
      <c r="D18" s="3">
        <v>0</v>
      </c>
      <c r="E18" s="3">
        <v>7</v>
      </c>
      <c r="F18" s="3">
        <v>3</v>
      </c>
      <c r="G18" s="3">
        <v>19</v>
      </c>
      <c r="H18" s="4">
        <v>66576</v>
      </c>
      <c r="I18" s="4">
        <v>176398</v>
      </c>
      <c r="J18" s="4">
        <v>5860</v>
      </c>
      <c r="K18" s="4">
        <v>1347</v>
      </c>
      <c r="L18" s="4">
        <v>732</v>
      </c>
      <c r="M18" s="4">
        <v>367</v>
      </c>
      <c r="N18" s="4">
        <v>223</v>
      </c>
      <c r="O18" s="4">
        <v>115</v>
      </c>
      <c r="P18" s="4">
        <v>37</v>
      </c>
      <c r="Q18" s="4">
        <v>15</v>
      </c>
      <c r="R18" s="4">
        <v>7</v>
      </c>
      <c r="S18" s="4">
        <v>10</v>
      </c>
      <c r="T18" s="4">
        <f t="shared" si="0"/>
        <v>251716</v>
      </c>
    </row>
    <row r="19" spans="1:20" x14ac:dyDescent="0.6">
      <c r="A19" s="28" t="s">
        <v>10</v>
      </c>
      <c r="B19" s="20" t="s">
        <v>23</v>
      </c>
      <c r="C19" s="2">
        <v>0</v>
      </c>
      <c r="D19" s="2">
        <v>0</v>
      </c>
      <c r="E19" s="2">
        <v>2</v>
      </c>
      <c r="F19" s="2">
        <v>0</v>
      </c>
      <c r="G19" s="2">
        <v>4</v>
      </c>
      <c r="H19" s="2">
        <v>18</v>
      </c>
      <c r="I19" s="2">
        <v>61525</v>
      </c>
      <c r="J19" s="2">
        <v>180661</v>
      </c>
      <c r="K19" s="2">
        <v>12216</v>
      </c>
      <c r="L19" s="2">
        <v>2822</v>
      </c>
      <c r="M19" s="2">
        <v>1256</v>
      </c>
      <c r="N19" s="2">
        <v>607</v>
      </c>
      <c r="O19" s="2">
        <v>289</v>
      </c>
      <c r="P19" s="2">
        <v>131</v>
      </c>
      <c r="Q19" s="2">
        <v>39</v>
      </c>
      <c r="R19" s="2">
        <v>12</v>
      </c>
      <c r="S19" s="2">
        <v>11</v>
      </c>
      <c r="T19" s="2">
        <f t="shared" si="0"/>
        <v>259593</v>
      </c>
    </row>
    <row r="20" spans="1:20" x14ac:dyDescent="0.6">
      <c r="A20" s="29"/>
      <c r="B20" s="21" t="s">
        <v>24</v>
      </c>
      <c r="C20" s="3">
        <v>0</v>
      </c>
      <c r="D20" s="3">
        <v>1</v>
      </c>
      <c r="E20" s="3">
        <v>1</v>
      </c>
      <c r="F20" s="3">
        <v>1</v>
      </c>
      <c r="G20" s="3">
        <v>4</v>
      </c>
      <c r="H20" s="3">
        <v>27</v>
      </c>
      <c r="I20" s="4">
        <v>61445</v>
      </c>
      <c r="J20" s="4">
        <v>169652</v>
      </c>
      <c r="K20" s="4">
        <v>6298</v>
      </c>
      <c r="L20" s="4">
        <v>1392</v>
      </c>
      <c r="M20" s="4">
        <v>716</v>
      </c>
      <c r="N20" s="4">
        <v>357</v>
      </c>
      <c r="O20" s="4">
        <v>168</v>
      </c>
      <c r="P20" s="4">
        <v>72</v>
      </c>
      <c r="Q20" s="4">
        <v>27</v>
      </c>
      <c r="R20" s="4">
        <v>13</v>
      </c>
      <c r="S20" s="4">
        <v>8</v>
      </c>
      <c r="T20" s="4">
        <f t="shared" si="0"/>
        <v>240182</v>
      </c>
    </row>
    <row r="21" spans="1:20" x14ac:dyDescent="0.6">
      <c r="A21" s="28" t="s">
        <v>11</v>
      </c>
      <c r="B21" s="20" t="s">
        <v>23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5</v>
      </c>
      <c r="I21" s="2">
        <v>17</v>
      </c>
      <c r="J21" s="2">
        <v>61305</v>
      </c>
      <c r="K21" s="2">
        <v>186186</v>
      </c>
      <c r="L21" s="2">
        <v>12828</v>
      </c>
      <c r="M21" s="2">
        <v>3025</v>
      </c>
      <c r="N21" s="2">
        <v>1255</v>
      </c>
      <c r="O21" s="2">
        <v>527</v>
      </c>
      <c r="P21" s="2">
        <v>224</v>
      </c>
      <c r="Q21" s="2">
        <v>84</v>
      </c>
      <c r="R21" s="2">
        <v>36</v>
      </c>
      <c r="S21" s="2">
        <v>29</v>
      </c>
      <c r="T21" s="2">
        <f t="shared" si="0"/>
        <v>265522</v>
      </c>
    </row>
    <row r="22" spans="1:20" x14ac:dyDescent="0.6">
      <c r="A22" s="29"/>
      <c r="B22" s="21" t="s">
        <v>24</v>
      </c>
      <c r="C22" s="3">
        <v>0</v>
      </c>
      <c r="D22" s="3">
        <v>0</v>
      </c>
      <c r="E22" s="3">
        <v>1</v>
      </c>
      <c r="F22" s="3">
        <v>3</v>
      </c>
      <c r="G22" s="3">
        <v>1</v>
      </c>
      <c r="H22" s="3">
        <v>2</v>
      </c>
      <c r="I22" s="3">
        <v>26</v>
      </c>
      <c r="J22" s="4">
        <v>61419</v>
      </c>
      <c r="K22" s="4">
        <v>174541</v>
      </c>
      <c r="L22" s="4">
        <v>6394</v>
      </c>
      <c r="M22" s="4">
        <v>1514</v>
      </c>
      <c r="N22" s="4">
        <v>665</v>
      </c>
      <c r="O22" s="4">
        <v>282</v>
      </c>
      <c r="P22" s="4">
        <v>119</v>
      </c>
      <c r="Q22" s="4">
        <v>54</v>
      </c>
      <c r="R22" s="4">
        <v>18</v>
      </c>
      <c r="S22" s="4">
        <v>19</v>
      </c>
      <c r="T22" s="4">
        <f t="shared" si="0"/>
        <v>245058</v>
      </c>
    </row>
    <row r="23" spans="1:20" x14ac:dyDescent="0.6">
      <c r="A23" s="28" t="s">
        <v>12</v>
      </c>
      <c r="B23" s="20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7</v>
      </c>
      <c r="J23" s="2">
        <v>37</v>
      </c>
      <c r="K23" s="2">
        <v>61889</v>
      </c>
      <c r="L23" s="2">
        <v>185911</v>
      </c>
      <c r="M23" s="2">
        <v>13436</v>
      </c>
      <c r="N23" s="4">
        <v>2979</v>
      </c>
      <c r="O23" s="4">
        <v>1103</v>
      </c>
      <c r="P23" s="4">
        <v>386</v>
      </c>
      <c r="Q23" s="4">
        <v>160</v>
      </c>
      <c r="R23" s="4">
        <v>72</v>
      </c>
      <c r="S23" s="4">
        <v>39</v>
      </c>
      <c r="T23" s="4">
        <f t="shared" si="0"/>
        <v>266019</v>
      </c>
    </row>
    <row r="24" spans="1:20" x14ac:dyDescent="0.6">
      <c r="A24" s="29"/>
      <c r="B24" s="21" t="s">
        <v>24</v>
      </c>
      <c r="C24" s="3">
        <v>0</v>
      </c>
      <c r="D24" s="3">
        <v>1</v>
      </c>
      <c r="E24" s="3">
        <v>0</v>
      </c>
      <c r="F24" s="3">
        <v>0</v>
      </c>
      <c r="G24" s="3">
        <v>0</v>
      </c>
      <c r="H24" s="3">
        <v>2</v>
      </c>
      <c r="I24" s="3">
        <v>2</v>
      </c>
      <c r="J24" s="3">
        <v>43</v>
      </c>
      <c r="K24" s="4">
        <v>61867</v>
      </c>
      <c r="L24" s="4">
        <v>173656</v>
      </c>
      <c r="M24" s="4">
        <v>6794</v>
      </c>
      <c r="N24" s="4">
        <v>1539</v>
      </c>
      <c r="O24" s="4">
        <v>572</v>
      </c>
      <c r="P24" s="4">
        <v>222</v>
      </c>
      <c r="Q24" s="4">
        <v>105</v>
      </c>
      <c r="R24" s="4">
        <v>39</v>
      </c>
      <c r="S24" s="4">
        <v>30</v>
      </c>
      <c r="T24" s="4">
        <f t="shared" si="0"/>
        <v>244872</v>
      </c>
    </row>
    <row r="25" spans="1:20" x14ac:dyDescent="0.6">
      <c r="A25" s="37" t="s">
        <v>13</v>
      </c>
      <c r="B25" s="24" t="s">
        <v>23</v>
      </c>
      <c r="C25" s="2">
        <f>SUM(C13,C15,C17,C19,C21,C23)</f>
        <v>0</v>
      </c>
      <c r="D25" s="2">
        <f t="shared" ref="D25:T25" si="4">SUM(D13,D15,D17,D19,D21,D23)</f>
        <v>8</v>
      </c>
      <c r="E25" s="2">
        <f t="shared" si="4"/>
        <v>47</v>
      </c>
      <c r="F25" s="2">
        <f t="shared" si="4"/>
        <v>69636</v>
      </c>
      <c r="G25" s="2">
        <f t="shared" si="4"/>
        <v>243132</v>
      </c>
      <c r="H25" s="2">
        <f t="shared" si="4"/>
        <v>264517</v>
      </c>
      <c r="I25" s="2">
        <f t="shared" si="4"/>
        <v>262581</v>
      </c>
      <c r="J25" s="2">
        <f t="shared" si="4"/>
        <v>256129</v>
      </c>
      <c r="K25" s="2">
        <f t="shared" si="4"/>
        <v>264539</v>
      </c>
      <c r="L25" s="2">
        <f t="shared" si="4"/>
        <v>203932</v>
      </c>
      <c r="M25" s="2">
        <f t="shared" si="4"/>
        <v>19101</v>
      </c>
      <c r="N25" s="2">
        <f t="shared" si="4"/>
        <v>5581</v>
      </c>
      <c r="O25" s="2">
        <f t="shared" si="4"/>
        <v>2279</v>
      </c>
      <c r="P25" s="2">
        <f t="shared" si="4"/>
        <v>869</v>
      </c>
      <c r="Q25" s="2">
        <f t="shared" si="4"/>
        <v>347</v>
      </c>
      <c r="R25" s="2">
        <f t="shared" si="4"/>
        <v>138</v>
      </c>
      <c r="S25" s="2">
        <f t="shared" si="4"/>
        <v>100</v>
      </c>
      <c r="T25" s="2">
        <f t="shared" si="4"/>
        <v>1592936</v>
      </c>
    </row>
    <row r="26" spans="1:20" x14ac:dyDescent="0.6">
      <c r="A26" s="38"/>
      <c r="B26" s="5" t="s">
        <v>24</v>
      </c>
      <c r="C26" s="6">
        <f t="shared" ref="C26:T26" si="5">SUM(C14,C16,C18,C20,C22,C24)</f>
        <v>0</v>
      </c>
      <c r="D26" s="6">
        <f t="shared" si="5"/>
        <v>12</v>
      </c>
      <c r="E26" s="6">
        <f t="shared" si="5"/>
        <v>52</v>
      </c>
      <c r="F26" s="6">
        <f t="shared" si="5"/>
        <v>66884</v>
      </c>
      <c r="G26" s="6">
        <f t="shared" si="5"/>
        <v>229285</v>
      </c>
      <c r="H26" s="6">
        <f t="shared" si="5"/>
        <v>247066</v>
      </c>
      <c r="I26" s="6">
        <f t="shared" si="5"/>
        <v>244847</v>
      </c>
      <c r="J26" s="6">
        <f t="shared" si="5"/>
        <v>239057</v>
      </c>
      <c r="K26" s="6">
        <f t="shared" si="5"/>
        <v>245241</v>
      </c>
      <c r="L26" s="6">
        <f t="shared" si="5"/>
        <v>182811</v>
      </c>
      <c r="M26" s="6">
        <f t="shared" si="5"/>
        <v>9837</v>
      </c>
      <c r="N26" s="6">
        <f t="shared" si="5"/>
        <v>3006</v>
      </c>
      <c r="O26" s="6">
        <f t="shared" si="5"/>
        <v>1240</v>
      </c>
      <c r="P26" s="6">
        <f t="shared" si="5"/>
        <v>476</v>
      </c>
      <c r="Q26" s="6">
        <f t="shared" si="5"/>
        <v>223</v>
      </c>
      <c r="R26" s="6">
        <f t="shared" si="5"/>
        <v>87</v>
      </c>
      <c r="S26" s="6">
        <f t="shared" si="5"/>
        <v>82</v>
      </c>
      <c r="T26" s="6">
        <f t="shared" si="5"/>
        <v>1470206</v>
      </c>
    </row>
    <row r="27" spans="1:20" s="16" customFormat="1" x14ac:dyDescent="0.6">
      <c r="A27" s="26" t="s">
        <v>90</v>
      </c>
      <c r="B27" s="27"/>
      <c r="C27" s="19">
        <f>SUM(C13:C24)</f>
        <v>0</v>
      </c>
      <c r="D27" s="19">
        <f t="shared" ref="D27:T27" si="6">SUM(D13:D24)</f>
        <v>20</v>
      </c>
      <c r="E27" s="19">
        <f t="shared" si="6"/>
        <v>99</v>
      </c>
      <c r="F27" s="19">
        <f t="shared" si="6"/>
        <v>136520</v>
      </c>
      <c r="G27" s="19">
        <f t="shared" si="6"/>
        <v>472417</v>
      </c>
      <c r="H27" s="19">
        <f t="shared" si="6"/>
        <v>511583</v>
      </c>
      <c r="I27" s="19">
        <f t="shared" si="6"/>
        <v>507428</v>
      </c>
      <c r="J27" s="19">
        <f t="shared" si="6"/>
        <v>495186</v>
      </c>
      <c r="K27" s="19">
        <f t="shared" si="6"/>
        <v>509780</v>
      </c>
      <c r="L27" s="19">
        <f t="shared" si="6"/>
        <v>386743</v>
      </c>
      <c r="M27" s="19">
        <f t="shared" si="6"/>
        <v>28938</v>
      </c>
      <c r="N27" s="19">
        <f t="shared" si="6"/>
        <v>8587</v>
      </c>
      <c r="O27" s="19">
        <f t="shared" si="6"/>
        <v>3519</v>
      </c>
      <c r="P27" s="19">
        <f t="shared" si="6"/>
        <v>1345</v>
      </c>
      <c r="Q27" s="19">
        <f t="shared" si="6"/>
        <v>570</v>
      </c>
      <c r="R27" s="19">
        <f t="shared" si="6"/>
        <v>225</v>
      </c>
      <c r="S27" s="19">
        <f t="shared" si="6"/>
        <v>182</v>
      </c>
      <c r="T27" s="19">
        <f t="shared" si="6"/>
        <v>3063142</v>
      </c>
    </row>
    <row r="28" spans="1:20" x14ac:dyDescent="0.6">
      <c r="A28" s="28" t="s">
        <v>14</v>
      </c>
      <c r="B28" s="20" t="s">
        <v>23</v>
      </c>
      <c r="C28" s="2">
        <v>0</v>
      </c>
      <c r="D28" s="2">
        <v>1</v>
      </c>
      <c r="E28" s="2">
        <v>0</v>
      </c>
      <c r="F28" s="2">
        <v>3</v>
      </c>
      <c r="G28" s="2">
        <v>2</v>
      </c>
      <c r="H28" s="2">
        <v>4</v>
      </c>
      <c r="I28" s="2">
        <v>3</v>
      </c>
      <c r="J28" s="2">
        <v>9</v>
      </c>
      <c r="K28" s="2">
        <v>47</v>
      </c>
      <c r="L28" s="2">
        <v>72830</v>
      </c>
      <c r="M28" s="2">
        <v>198171</v>
      </c>
      <c r="N28" s="2">
        <v>14943</v>
      </c>
      <c r="O28" s="2">
        <v>3260</v>
      </c>
      <c r="P28" s="2">
        <v>913</v>
      </c>
      <c r="Q28" s="2">
        <v>311</v>
      </c>
      <c r="R28" s="2">
        <v>93</v>
      </c>
      <c r="S28" s="2">
        <v>60</v>
      </c>
      <c r="T28" s="2">
        <f t="shared" si="0"/>
        <v>290650</v>
      </c>
    </row>
    <row r="29" spans="1:20" x14ac:dyDescent="0.6">
      <c r="A29" s="29"/>
      <c r="B29" s="21" t="s">
        <v>24</v>
      </c>
      <c r="C29" s="3">
        <v>0</v>
      </c>
      <c r="D29" s="3">
        <v>2</v>
      </c>
      <c r="E29" s="3">
        <v>2</v>
      </c>
      <c r="F29" s="3">
        <v>2</v>
      </c>
      <c r="G29" s="3">
        <v>2</v>
      </c>
      <c r="H29" s="3">
        <v>4</v>
      </c>
      <c r="I29" s="3">
        <v>0</v>
      </c>
      <c r="J29" s="3">
        <v>6</v>
      </c>
      <c r="K29" s="3">
        <v>74</v>
      </c>
      <c r="L29" s="4">
        <v>78799</v>
      </c>
      <c r="M29" s="4">
        <v>197980</v>
      </c>
      <c r="N29" s="4">
        <v>7879</v>
      </c>
      <c r="O29" s="4">
        <v>1657</v>
      </c>
      <c r="P29" s="4">
        <v>502</v>
      </c>
      <c r="Q29" s="4">
        <v>159</v>
      </c>
      <c r="R29" s="4">
        <v>56</v>
      </c>
      <c r="S29" s="4">
        <v>39</v>
      </c>
      <c r="T29" s="4">
        <f t="shared" si="0"/>
        <v>287163</v>
      </c>
    </row>
    <row r="30" spans="1:20" x14ac:dyDescent="0.6">
      <c r="A30" s="28" t="s">
        <v>15</v>
      </c>
      <c r="B30" s="20" t="s">
        <v>23</v>
      </c>
      <c r="C30" s="2">
        <v>0</v>
      </c>
      <c r="D30" s="2">
        <v>0</v>
      </c>
      <c r="E30" s="2">
        <v>0</v>
      </c>
      <c r="F30" s="2">
        <v>0</v>
      </c>
      <c r="G30" s="2">
        <v>2</v>
      </c>
      <c r="H30" s="2">
        <v>1</v>
      </c>
      <c r="I30" s="2">
        <v>1</v>
      </c>
      <c r="J30" s="2">
        <v>2</v>
      </c>
      <c r="K30" s="2">
        <v>6</v>
      </c>
      <c r="L30" s="2">
        <v>56</v>
      </c>
      <c r="M30" s="2">
        <v>73411</v>
      </c>
      <c r="N30" s="2">
        <v>190135</v>
      </c>
      <c r="O30" s="2">
        <v>14420</v>
      </c>
      <c r="P30" s="2">
        <v>2605</v>
      </c>
      <c r="Q30" s="2">
        <v>691</v>
      </c>
      <c r="R30" s="2">
        <v>201</v>
      </c>
      <c r="S30" s="2">
        <v>130</v>
      </c>
      <c r="T30" s="2">
        <f t="shared" si="0"/>
        <v>281661</v>
      </c>
    </row>
    <row r="31" spans="1:20" x14ac:dyDescent="0.6">
      <c r="A31" s="29"/>
      <c r="B31" s="21" t="s">
        <v>24</v>
      </c>
      <c r="C31" s="7">
        <v>0</v>
      </c>
      <c r="D31" s="7">
        <v>0</v>
      </c>
      <c r="E31" s="7">
        <v>0</v>
      </c>
      <c r="F31" s="7">
        <v>2</v>
      </c>
      <c r="G31" s="7">
        <v>2</v>
      </c>
      <c r="H31" s="7">
        <v>1</v>
      </c>
      <c r="I31" s="7">
        <v>1</v>
      </c>
      <c r="J31" s="7">
        <v>0</v>
      </c>
      <c r="K31" s="7">
        <v>5</v>
      </c>
      <c r="L31" s="7">
        <v>73</v>
      </c>
      <c r="M31" s="3">
        <v>79893</v>
      </c>
      <c r="N31" s="3">
        <v>194315</v>
      </c>
      <c r="O31" s="3">
        <v>8289</v>
      </c>
      <c r="P31" s="3">
        <v>1400</v>
      </c>
      <c r="Q31" s="3">
        <v>435</v>
      </c>
      <c r="R31" s="3">
        <v>150</v>
      </c>
      <c r="S31" s="3">
        <v>84</v>
      </c>
      <c r="T31" s="3">
        <f t="shared" si="0"/>
        <v>284650</v>
      </c>
    </row>
    <row r="32" spans="1:20" x14ac:dyDescent="0.6">
      <c r="A32" s="28" t="s">
        <v>16</v>
      </c>
      <c r="B32" s="20" t="s">
        <v>23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0</v>
      </c>
      <c r="L32" s="8">
        <v>7</v>
      </c>
      <c r="M32" s="8">
        <v>42</v>
      </c>
      <c r="N32" s="8">
        <v>67977</v>
      </c>
      <c r="O32" s="8">
        <v>180717</v>
      </c>
      <c r="P32" s="8">
        <v>13896</v>
      </c>
      <c r="Q32" s="8">
        <v>2217</v>
      </c>
      <c r="R32" s="8">
        <v>605</v>
      </c>
      <c r="S32" s="8">
        <v>316</v>
      </c>
      <c r="T32" s="8">
        <f t="shared" si="0"/>
        <v>265779</v>
      </c>
    </row>
    <row r="33" spans="1:20" x14ac:dyDescent="0.6">
      <c r="A33" s="29"/>
      <c r="B33" s="21" t="s">
        <v>24</v>
      </c>
      <c r="C33" s="6">
        <v>0</v>
      </c>
      <c r="D33" s="6">
        <v>0</v>
      </c>
      <c r="E33" s="6">
        <v>0</v>
      </c>
      <c r="F33" s="6">
        <v>1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v>3</v>
      </c>
      <c r="M33" s="6">
        <v>61</v>
      </c>
      <c r="N33" s="4">
        <v>75856</v>
      </c>
      <c r="O33" s="4">
        <v>191739</v>
      </c>
      <c r="P33" s="4">
        <v>8270</v>
      </c>
      <c r="Q33" s="4">
        <v>1276</v>
      </c>
      <c r="R33" s="4">
        <v>374</v>
      </c>
      <c r="S33" s="4">
        <v>204</v>
      </c>
      <c r="T33" s="4">
        <f t="shared" si="0"/>
        <v>277787</v>
      </c>
    </row>
    <row r="34" spans="1:20" x14ac:dyDescent="0.6">
      <c r="A34" s="37" t="s">
        <v>17</v>
      </c>
      <c r="B34" s="24" t="s">
        <v>23</v>
      </c>
      <c r="C34" s="2">
        <f>SUM(C28,C30,C32)</f>
        <v>0</v>
      </c>
      <c r="D34" s="2">
        <f t="shared" ref="D34:T34" si="7">SUM(D28,D30,D32)</f>
        <v>1</v>
      </c>
      <c r="E34" s="2">
        <f t="shared" si="7"/>
        <v>1</v>
      </c>
      <c r="F34" s="2">
        <f t="shared" si="7"/>
        <v>3</v>
      </c>
      <c r="G34" s="2">
        <f t="shared" si="7"/>
        <v>4</v>
      </c>
      <c r="H34" s="2">
        <f t="shared" si="7"/>
        <v>5</v>
      </c>
      <c r="I34" s="2">
        <f t="shared" si="7"/>
        <v>5</v>
      </c>
      <c r="J34" s="2">
        <f t="shared" si="7"/>
        <v>11</v>
      </c>
      <c r="K34" s="2">
        <f t="shared" si="7"/>
        <v>53</v>
      </c>
      <c r="L34" s="2">
        <f t="shared" si="7"/>
        <v>72893</v>
      </c>
      <c r="M34" s="2">
        <f t="shared" si="7"/>
        <v>271624</v>
      </c>
      <c r="N34" s="2">
        <f t="shared" si="7"/>
        <v>273055</v>
      </c>
      <c r="O34" s="2">
        <f t="shared" si="7"/>
        <v>198397</v>
      </c>
      <c r="P34" s="2">
        <f t="shared" si="7"/>
        <v>17414</v>
      </c>
      <c r="Q34" s="2">
        <f t="shared" si="7"/>
        <v>3219</v>
      </c>
      <c r="R34" s="2">
        <f t="shared" si="7"/>
        <v>899</v>
      </c>
      <c r="S34" s="2">
        <f t="shared" si="7"/>
        <v>506</v>
      </c>
      <c r="T34" s="2">
        <f t="shared" si="7"/>
        <v>838090</v>
      </c>
    </row>
    <row r="35" spans="1:20" x14ac:dyDescent="0.6">
      <c r="A35" s="38"/>
      <c r="B35" s="5" t="s">
        <v>24</v>
      </c>
      <c r="C35" s="6">
        <f t="shared" ref="C35:T35" si="8">SUM(C29,C31,C33)</f>
        <v>0</v>
      </c>
      <c r="D35" s="6">
        <f t="shared" si="8"/>
        <v>2</v>
      </c>
      <c r="E35" s="6">
        <f t="shared" si="8"/>
        <v>2</v>
      </c>
      <c r="F35" s="6">
        <f t="shared" si="8"/>
        <v>5</v>
      </c>
      <c r="G35" s="6">
        <f t="shared" si="8"/>
        <v>5</v>
      </c>
      <c r="H35" s="6">
        <f t="shared" si="8"/>
        <v>5</v>
      </c>
      <c r="I35" s="6">
        <f t="shared" si="8"/>
        <v>1</v>
      </c>
      <c r="J35" s="6">
        <f t="shared" si="8"/>
        <v>6</v>
      </c>
      <c r="K35" s="6">
        <f t="shared" si="8"/>
        <v>81</v>
      </c>
      <c r="L35" s="6">
        <f t="shared" si="8"/>
        <v>78875</v>
      </c>
      <c r="M35" s="6">
        <f t="shared" si="8"/>
        <v>277934</v>
      </c>
      <c r="N35" s="6">
        <f t="shared" si="8"/>
        <v>278050</v>
      </c>
      <c r="O35" s="6">
        <f t="shared" si="8"/>
        <v>201685</v>
      </c>
      <c r="P35" s="6">
        <f t="shared" si="8"/>
        <v>10172</v>
      </c>
      <c r="Q35" s="6">
        <f t="shared" si="8"/>
        <v>1870</v>
      </c>
      <c r="R35" s="6">
        <f t="shared" si="8"/>
        <v>580</v>
      </c>
      <c r="S35" s="6">
        <f t="shared" si="8"/>
        <v>327</v>
      </c>
      <c r="T35" s="6">
        <f t="shared" si="8"/>
        <v>849600</v>
      </c>
    </row>
    <row r="36" spans="1:20" s="16" customFormat="1" x14ac:dyDescent="0.6">
      <c r="A36" s="26" t="s">
        <v>92</v>
      </c>
      <c r="B36" s="27"/>
      <c r="C36" s="19">
        <f>SUM(C28:C33)</f>
        <v>0</v>
      </c>
      <c r="D36" s="19">
        <f t="shared" ref="D36:T36" si="9">SUM(D28:D33)</f>
        <v>3</v>
      </c>
      <c r="E36" s="19">
        <f t="shared" si="9"/>
        <v>3</v>
      </c>
      <c r="F36" s="19">
        <f t="shared" si="9"/>
        <v>8</v>
      </c>
      <c r="G36" s="19">
        <f t="shared" si="9"/>
        <v>9</v>
      </c>
      <c r="H36" s="19">
        <f t="shared" si="9"/>
        <v>10</v>
      </c>
      <c r="I36" s="19">
        <f t="shared" si="9"/>
        <v>6</v>
      </c>
      <c r="J36" s="19">
        <f t="shared" si="9"/>
        <v>17</v>
      </c>
      <c r="K36" s="19">
        <f t="shared" si="9"/>
        <v>134</v>
      </c>
      <c r="L36" s="19">
        <f t="shared" si="9"/>
        <v>151768</v>
      </c>
      <c r="M36" s="19">
        <f t="shared" si="9"/>
        <v>549558</v>
      </c>
      <c r="N36" s="19">
        <f t="shared" si="9"/>
        <v>551105</v>
      </c>
      <c r="O36" s="19">
        <f t="shared" si="9"/>
        <v>400082</v>
      </c>
      <c r="P36" s="19">
        <f t="shared" si="9"/>
        <v>27586</v>
      </c>
      <c r="Q36" s="19">
        <f t="shared" si="9"/>
        <v>5089</v>
      </c>
      <c r="R36" s="19">
        <f t="shared" si="9"/>
        <v>1479</v>
      </c>
      <c r="S36" s="19">
        <f t="shared" si="9"/>
        <v>833</v>
      </c>
      <c r="T36" s="19">
        <f t="shared" si="9"/>
        <v>1687690</v>
      </c>
    </row>
    <row r="37" spans="1:20" s="10" customFormat="1" x14ac:dyDescent="0.6">
      <c r="A37" s="30" t="s">
        <v>19</v>
      </c>
      <c r="B37" s="22" t="s">
        <v>23</v>
      </c>
      <c r="C37" s="9">
        <v>0</v>
      </c>
      <c r="D37" s="9">
        <v>0</v>
      </c>
      <c r="E37" s="9">
        <v>0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6</v>
      </c>
      <c r="N37" s="9">
        <v>30</v>
      </c>
      <c r="O37" s="9">
        <v>40104</v>
      </c>
      <c r="P37" s="9">
        <v>93969</v>
      </c>
      <c r="Q37" s="9">
        <v>6620</v>
      </c>
      <c r="R37" s="9">
        <v>923</v>
      </c>
      <c r="S37" s="9">
        <v>317</v>
      </c>
      <c r="T37" s="2">
        <f t="shared" si="0"/>
        <v>141972</v>
      </c>
    </row>
    <row r="38" spans="1:20" s="10" customFormat="1" x14ac:dyDescent="0.6">
      <c r="A38" s="31"/>
      <c r="B38" s="23" t="s">
        <v>24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0</v>
      </c>
      <c r="I38" s="11">
        <v>1</v>
      </c>
      <c r="J38" s="11">
        <v>1</v>
      </c>
      <c r="K38" s="11">
        <v>0</v>
      </c>
      <c r="L38" s="11">
        <v>1</v>
      </c>
      <c r="M38" s="11">
        <v>7</v>
      </c>
      <c r="N38" s="11">
        <v>62</v>
      </c>
      <c r="O38" s="12">
        <v>61041</v>
      </c>
      <c r="P38" s="11">
        <v>142208</v>
      </c>
      <c r="Q38" s="11">
        <v>5448</v>
      </c>
      <c r="R38" s="11">
        <v>690</v>
      </c>
      <c r="S38" s="11">
        <v>264</v>
      </c>
      <c r="T38" s="4">
        <f t="shared" si="0"/>
        <v>209725</v>
      </c>
    </row>
    <row r="39" spans="1:20" s="10" customFormat="1" x14ac:dyDescent="0.6">
      <c r="A39" s="30" t="s">
        <v>20</v>
      </c>
      <c r="B39" s="22" t="s">
        <v>23</v>
      </c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2</v>
      </c>
      <c r="J39" s="9">
        <v>0</v>
      </c>
      <c r="K39" s="9">
        <v>0</v>
      </c>
      <c r="L39" s="9">
        <v>0</v>
      </c>
      <c r="M39" s="9">
        <v>1</v>
      </c>
      <c r="N39" s="9">
        <v>3</v>
      </c>
      <c r="O39" s="9">
        <v>34</v>
      </c>
      <c r="P39" s="9">
        <v>36758</v>
      </c>
      <c r="Q39" s="9">
        <v>82543</v>
      </c>
      <c r="R39" s="9">
        <v>5623</v>
      </c>
      <c r="S39" s="9">
        <v>976</v>
      </c>
      <c r="T39" s="2">
        <f t="shared" si="0"/>
        <v>125941</v>
      </c>
    </row>
    <row r="40" spans="1:20" s="10" customFormat="1" x14ac:dyDescent="0.6">
      <c r="A40" s="31"/>
      <c r="B40" s="23" t="s">
        <v>24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</v>
      </c>
      <c r="O40" s="11">
        <v>71</v>
      </c>
      <c r="P40" s="11">
        <v>58100</v>
      </c>
      <c r="Q40" s="11">
        <v>130228</v>
      </c>
      <c r="R40" s="11">
        <v>4941</v>
      </c>
      <c r="S40" s="11">
        <v>716</v>
      </c>
      <c r="T40" s="4">
        <f t="shared" si="0"/>
        <v>194064</v>
      </c>
    </row>
    <row r="41" spans="1:20" s="10" customFormat="1" x14ac:dyDescent="0.6">
      <c r="A41" s="30" t="s">
        <v>21</v>
      </c>
      <c r="B41" s="22" t="s">
        <v>23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3</v>
      </c>
      <c r="P41" s="13">
        <v>30</v>
      </c>
      <c r="Q41" s="13">
        <v>32081</v>
      </c>
      <c r="R41" s="13">
        <v>77857</v>
      </c>
      <c r="S41" s="13">
        <v>6163</v>
      </c>
      <c r="T41" s="2">
        <f t="shared" si="0"/>
        <v>116135</v>
      </c>
    </row>
    <row r="42" spans="1:20" s="10" customFormat="1" x14ac:dyDescent="0.6">
      <c r="A42" s="31"/>
      <c r="B42" s="23" t="s">
        <v>24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3</v>
      </c>
      <c r="O42" s="14">
        <v>2</v>
      </c>
      <c r="P42" s="14">
        <v>52</v>
      </c>
      <c r="Q42" s="14">
        <v>53510</v>
      </c>
      <c r="R42" s="14">
        <v>127602</v>
      </c>
      <c r="S42" s="14">
        <v>4946</v>
      </c>
      <c r="T42" s="4">
        <f t="shared" si="0"/>
        <v>186116</v>
      </c>
    </row>
    <row r="43" spans="1:20" x14ac:dyDescent="0.6">
      <c r="A43" s="37" t="s">
        <v>18</v>
      </c>
      <c r="B43" s="24" t="s">
        <v>23</v>
      </c>
      <c r="C43" s="2">
        <f>SUM(C37,C39,C41)</f>
        <v>0</v>
      </c>
      <c r="D43" s="2">
        <f t="shared" ref="D43:T43" si="10">SUM(D37,D39,D41)</f>
        <v>0</v>
      </c>
      <c r="E43" s="2">
        <f t="shared" si="10"/>
        <v>0</v>
      </c>
      <c r="F43" s="2">
        <f t="shared" si="10"/>
        <v>4</v>
      </c>
      <c r="G43" s="2">
        <f t="shared" si="10"/>
        <v>0</v>
      </c>
      <c r="H43" s="2">
        <f t="shared" si="10"/>
        <v>0</v>
      </c>
      <c r="I43" s="2">
        <f t="shared" si="10"/>
        <v>2</v>
      </c>
      <c r="J43" s="2">
        <f t="shared" si="10"/>
        <v>0</v>
      </c>
      <c r="K43" s="2">
        <f t="shared" si="10"/>
        <v>0</v>
      </c>
      <c r="L43" s="2">
        <f t="shared" si="10"/>
        <v>0</v>
      </c>
      <c r="M43" s="2">
        <f t="shared" si="10"/>
        <v>7</v>
      </c>
      <c r="N43" s="2">
        <f t="shared" si="10"/>
        <v>34</v>
      </c>
      <c r="O43" s="2">
        <f t="shared" si="10"/>
        <v>40141</v>
      </c>
      <c r="P43" s="2">
        <f t="shared" si="10"/>
        <v>130757</v>
      </c>
      <c r="Q43" s="2">
        <f t="shared" si="10"/>
        <v>121244</v>
      </c>
      <c r="R43" s="2">
        <f t="shared" si="10"/>
        <v>84403</v>
      </c>
      <c r="S43" s="2">
        <f t="shared" si="10"/>
        <v>7456</v>
      </c>
      <c r="T43" s="2">
        <f t="shared" si="10"/>
        <v>384048</v>
      </c>
    </row>
    <row r="44" spans="1:20" x14ac:dyDescent="0.6">
      <c r="A44" s="38"/>
      <c r="B44" s="5" t="s">
        <v>24</v>
      </c>
      <c r="C44" s="6">
        <f t="shared" ref="C44:T44" si="11">SUM(C38,C40,C42)</f>
        <v>0</v>
      </c>
      <c r="D44" s="6">
        <f t="shared" si="11"/>
        <v>0</v>
      </c>
      <c r="E44" s="6">
        <f t="shared" si="11"/>
        <v>0</v>
      </c>
      <c r="F44" s="6">
        <f t="shared" si="11"/>
        <v>2</v>
      </c>
      <c r="G44" s="6">
        <f t="shared" si="11"/>
        <v>0</v>
      </c>
      <c r="H44" s="6">
        <f t="shared" si="11"/>
        <v>0</v>
      </c>
      <c r="I44" s="6">
        <f t="shared" si="11"/>
        <v>2</v>
      </c>
      <c r="J44" s="6">
        <f t="shared" si="11"/>
        <v>1</v>
      </c>
      <c r="K44" s="6">
        <f t="shared" si="11"/>
        <v>0</v>
      </c>
      <c r="L44" s="6">
        <f t="shared" si="11"/>
        <v>1</v>
      </c>
      <c r="M44" s="6">
        <f t="shared" si="11"/>
        <v>7</v>
      </c>
      <c r="N44" s="6">
        <f t="shared" si="11"/>
        <v>73</v>
      </c>
      <c r="O44" s="6">
        <f t="shared" si="11"/>
        <v>61114</v>
      </c>
      <c r="P44" s="6">
        <f t="shared" si="11"/>
        <v>200360</v>
      </c>
      <c r="Q44" s="6">
        <f t="shared" si="11"/>
        <v>189186</v>
      </c>
      <c r="R44" s="6">
        <f t="shared" si="11"/>
        <v>133233</v>
      </c>
      <c r="S44" s="6">
        <f t="shared" si="11"/>
        <v>5926</v>
      </c>
      <c r="T44" s="6">
        <f t="shared" si="11"/>
        <v>589905</v>
      </c>
    </row>
    <row r="45" spans="1:20" s="16" customFormat="1" x14ac:dyDescent="0.6">
      <c r="A45" s="26" t="s">
        <v>91</v>
      </c>
      <c r="B45" s="27"/>
      <c r="C45" s="19">
        <f>SUM(C37:C42)</f>
        <v>0</v>
      </c>
      <c r="D45" s="19">
        <f t="shared" ref="D45:T45" si="12">SUM(D37:D42)</f>
        <v>0</v>
      </c>
      <c r="E45" s="19">
        <f t="shared" si="12"/>
        <v>0</v>
      </c>
      <c r="F45" s="19">
        <f t="shared" si="12"/>
        <v>6</v>
      </c>
      <c r="G45" s="19">
        <f t="shared" si="12"/>
        <v>0</v>
      </c>
      <c r="H45" s="19">
        <f t="shared" si="12"/>
        <v>0</v>
      </c>
      <c r="I45" s="19">
        <f t="shared" si="12"/>
        <v>4</v>
      </c>
      <c r="J45" s="19">
        <f t="shared" si="12"/>
        <v>1</v>
      </c>
      <c r="K45" s="19">
        <f t="shared" si="12"/>
        <v>0</v>
      </c>
      <c r="L45" s="19">
        <f t="shared" si="12"/>
        <v>1</v>
      </c>
      <c r="M45" s="19">
        <f t="shared" si="12"/>
        <v>14</v>
      </c>
      <c r="N45" s="19">
        <f t="shared" si="12"/>
        <v>107</v>
      </c>
      <c r="O45" s="19">
        <f t="shared" si="12"/>
        <v>101255</v>
      </c>
      <c r="P45" s="19">
        <f t="shared" si="12"/>
        <v>331117</v>
      </c>
      <c r="Q45" s="19">
        <f t="shared" si="12"/>
        <v>310430</v>
      </c>
      <c r="R45" s="19">
        <f t="shared" si="12"/>
        <v>217636</v>
      </c>
      <c r="S45" s="19">
        <f t="shared" si="12"/>
        <v>13382</v>
      </c>
      <c r="T45" s="19">
        <f t="shared" si="12"/>
        <v>973953</v>
      </c>
    </row>
    <row r="46" spans="1:20" s="16" customFormat="1" x14ac:dyDescent="0.6">
      <c r="A46" s="15" t="s">
        <v>3</v>
      </c>
      <c r="B46" s="15"/>
      <c r="C46" s="19">
        <f>SUM(C45,C36,C27,C12)</f>
        <v>22379</v>
      </c>
      <c r="D46" s="19">
        <f t="shared" ref="D46:S46" si="13">SUM(D45,D36,D27,D12)</f>
        <v>161675</v>
      </c>
      <c r="E46" s="19">
        <f t="shared" si="13"/>
        <v>384626</v>
      </c>
      <c r="F46" s="19">
        <f t="shared" si="13"/>
        <v>435587</v>
      </c>
      <c r="G46" s="19">
        <f t="shared" si="13"/>
        <v>478282</v>
      </c>
      <c r="H46" s="19">
        <f t="shared" si="13"/>
        <v>513001</v>
      </c>
      <c r="I46" s="19">
        <f t="shared" si="13"/>
        <v>507937</v>
      </c>
      <c r="J46" s="19">
        <f t="shared" si="13"/>
        <v>495488</v>
      </c>
      <c r="K46" s="19">
        <f t="shared" si="13"/>
        <v>510052</v>
      </c>
      <c r="L46" s="19">
        <f t="shared" si="13"/>
        <v>538581</v>
      </c>
      <c r="M46" s="19">
        <f t="shared" si="13"/>
        <v>578564</v>
      </c>
      <c r="N46" s="19">
        <f t="shared" si="13"/>
        <v>559811</v>
      </c>
      <c r="O46" s="19">
        <f t="shared" si="13"/>
        <v>504870</v>
      </c>
      <c r="P46" s="19">
        <f t="shared" si="13"/>
        <v>360056</v>
      </c>
      <c r="Q46" s="19">
        <f t="shared" si="13"/>
        <v>316092</v>
      </c>
      <c r="R46" s="19">
        <f t="shared" si="13"/>
        <v>219343</v>
      </c>
      <c r="S46" s="19">
        <f t="shared" si="13"/>
        <v>14401</v>
      </c>
      <c r="T46" s="19">
        <f>SUM(T45,T36,T27,T12)</f>
        <v>6600745</v>
      </c>
    </row>
  </sheetData>
  <mergeCells count="27">
    <mergeCell ref="A25:A26"/>
    <mergeCell ref="A34:A35"/>
    <mergeCell ref="A43:A44"/>
    <mergeCell ref="A19:A20"/>
    <mergeCell ref="A8:A9"/>
    <mergeCell ref="A2:A3"/>
    <mergeCell ref="C2:T2"/>
    <mergeCell ref="A4:A5"/>
    <mergeCell ref="A6:A7"/>
    <mergeCell ref="B2:B3"/>
    <mergeCell ref="A10:A11"/>
    <mergeCell ref="A1:T1"/>
    <mergeCell ref="A45:B45"/>
    <mergeCell ref="A32:A33"/>
    <mergeCell ref="A37:A38"/>
    <mergeCell ref="A39:A40"/>
    <mergeCell ref="A41:A42"/>
    <mergeCell ref="A12:B12"/>
    <mergeCell ref="A27:B27"/>
    <mergeCell ref="A36:B36"/>
    <mergeCell ref="A21:A22"/>
    <mergeCell ref="A23:A24"/>
    <mergeCell ref="A28:A29"/>
    <mergeCell ref="A30:A31"/>
    <mergeCell ref="A13:A14"/>
    <mergeCell ref="A15:A16"/>
    <mergeCell ref="A17:A18"/>
  </mergeCells>
  <pageMargins left="0" right="0" top="0.74803149606299213" bottom="0.74803149606299213" header="0.31496062992125984" footer="0.31496062992125984"/>
  <pageSetup paperSize="9" scale="80" orientation="landscape" r:id="rId1"/>
  <headerFooter>
    <oddHeader>&amp;C&amp;"TH SarabunPSK,ธรรมดา"&amp;16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A7FD-C0C7-482A-B8A0-C320AB357474}">
  <dimension ref="A1:X42"/>
  <sheetViews>
    <sheetView zoomScale="116" zoomScaleNormal="116" workbookViewId="0">
      <selection activeCell="X38" sqref="X38"/>
    </sheetView>
  </sheetViews>
  <sheetFormatPr defaultRowHeight="13.8" x14ac:dyDescent="0.25"/>
  <sheetData>
    <row r="1" spans="1:24" x14ac:dyDescent="0.25">
      <c r="A1" t="s">
        <v>27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</row>
    <row r="2" spans="1:24" x14ac:dyDescent="0.25">
      <c r="A2" t="s">
        <v>28</v>
      </c>
      <c r="B2">
        <v>36510</v>
      </c>
      <c r="C2">
        <v>0</v>
      </c>
      <c r="D2">
        <v>0</v>
      </c>
      <c r="E2">
        <v>11320</v>
      </c>
      <c r="F2">
        <v>24500</v>
      </c>
      <c r="G2">
        <v>502</v>
      </c>
      <c r="H2">
        <v>95</v>
      </c>
      <c r="I2">
        <v>46</v>
      </c>
      <c r="J2">
        <v>30</v>
      </c>
      <c r="K2">
        <v>8</v>
      </c>
      <c r="L2">
        <v>4</v>
      </c>
      <c r="M2">
        <v>0</v>
      </c>
      <c r="N2">
        <v>2</v>
      </c>
      <c r="O2">
        <v>1</v>
      </c>
      <c r="P2">
        <v>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f>SUM(C2:W2)</f>
        <v>36510</v>
      </c>
    </row>
    <row r="3" spans="1:24" x14ac:dyDescent="0.25">
      <c r="A3" t="s">
        <v>29</v>
      </c>
      <c r="B3">
        <v>34782</v>
      </c>
      <c r="C3">
        <v>0</v>
      </c>
      <c r="D3">
        <v>0</v>
      </c>
      <c r="E3">
        <v>11059</v>
      </c>
      <c r="F3">
        <v>23161</v>
      </c>
      <c r="G3">
        <v>441</v>
      </c>
      <c r="H3">
        <v>73</v>
      </c>
      <c r="I3">
        <v>23</v>
      </c>
      <c r="J3">
        <v>10</v>
      </c>
      <c r="K3">
        <v>4</v>
      </c>
      <c r="L3">
        <v>5</v>
      </c>
      <c r="M3">
        <v>3</v>
      </c>
      <c r="N3">
        <v>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f t="shared" ref="X3:X37" si="0">SUM(C3:W3)</f>
        <v>34782</v>
      </c>
    </row>
    <row r="4" spans="1:24" x14ac:dyDescent="0.25">
      <c r="A4" t="s">
        <v>30</v>
      </c>
      <c r="B4">
        <v>198213</v>
      </c>
      <c r="C4">
        <v>0</v>
      </c>
      <c r="D4">
        <v>0</v>
      </c>
      <c r="E4">
        <v>0</v>
      </c>
      <c r="F4">
        <v>58622</v>
      </c>
      <c r="G4">
        <v>136487</v>
      </c>
      <c r="H4">
        <v>2336</v>
      </c>
      <c r="I4">
        <v>441</v>
      </c>
      <c r="J4">
        <v>161</v>
      </c>
      <c r="K4">
        <v>67</v>
      </c>
      <c r="L4">
        <v>44</v>
      </c>
      <c r="M4">
        <v>23</v>
      </c>
      <c r="N4">
        <v>10</v>
      </c>
      <c r="O4">
        <v>12</v>
      </c>
      <c r="P4">
        <v>2</v>
      </c>
      <c r="Q4">
        <v>4</v>
      </c>
      <c r="R4">
        <v>2</v>
      </c>
      <c r="S4">
        <v>1</v>
      </c>
      <c r="T4">
        <v>0</v>
      </c>
      <c r="U4">
        <v>1</v>
      </c>
      <c r="V4">
        <v>0</v>
      </c>
      <c r="W4">
        <v>0</v>
      </c>
      <c r="X4">
        <f t="shared" si="0"/>
        <v>198213</v>
      </c>
    </row>
    <row r="5" spans="1:24" x14ac:dyDescent="0.25">
      <c r="A5" t="s">
        <v>31</v>
      </c>
      <c r="B5">
        <v>185702</v>
      </c>
      <c r="C5">
        <v>0</v>
      </c>
      <c r="D5">
        <v>0</v>
      </c>
      <c r="E5">
        <v>0</v>
      </c>
      <c r="F5">
        <v>55317</v>
      </c>
      <c r="G5">
        <v>128013</v>
      </c>
      <c r="H5">
        <v>1790</v>
      </c>
      <c r="I5">
        <v>337</v>
      </c>
      <c r="J5">
        <v>119</v>
      </c>
      <c r="K5">
        <v>48</v>
      </c>
      <c r="L5">
        <v>42</v>
      </c>
      <c r="M5">
        <v>19</v>
      </c>
      <c r="N5">
        <v>6</v>
      </c>
      <c r="O5">
        <v>8</v>
      </c>
      <c r="P5">
        <v>1</v>
      </c>
      <c r="Q5">
        <v>1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f t="shared" si="0"/>
        <v>185702</v>
      </c>
    </row>
    <row r="6" spans="1:24" x14ac:dyDescent="0.25">
      <c r="A6" t="s">
        <v>32</v>
      </c>
      <c r="B6">
        <v>217592</v>
      </c>
      <c r="C6">
        <v>0</v>
      </c>
      <c r="D6">
        <v>0</v>
      </c>
      <c r="E6">
        <v>0</v>
      </c>
      <c r="F6">
        <v>25</v>
      </c>
      <c r="G6">
        <v>60943</v>
      </c>
      <c r="H6">
        <v>152804</v>
      </c>
      <c r="I6">
        <v>2824</v>
      </c>
      <c r="J6">
        <v>588</v>
      </c>
      <c r="K6">
        <v>188</v>
      </c>
      <c r="L6">
        <v>112</v>
      </c>
      <c r="M6">
        <v>53</v>
      </c>
      <c r="N6">
        <v>24</v>
      </c>
      <c r="O6">
        <v>18</v>
      </c>
      <c r="P6">
        <v>4</v>
      </c>
      <c r="Q6">
        <v>4</v>
      </c>
      <c r="R6">
        <v>5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217592</v>
      </c>
    </row>
    <row r="7" spans="1:24" x14ac:dyDescent="0.25">
      <c r="A7" t="s">
        <v>33</v>
      </c>
      <c r="B7">
        <v>203161</v>
      </c>
      <c r="C7">
        <v>0</v>
      </c>
      <c r="D7">
        <v>0</v>
      </c>
      <c r="E7">
        <v>0</v>
      </c>
      <c r="F7">
        <v>27</v>
      </c>
      <c r="G7">
        <v>58138</v>
      </c>
      <c r="H7">
        <v>141955</v>
      </c>
      <c r="I7">
        <v>2185</v>
      </c>
      <c r="J7">
        <v>500</v>
      </c>
      <c r="K7">
        <v>184</v>
      </c>
      <c r="L7">
        <v>77</v>
      </c>
      <c r="M7">
        <v>40</v>
      </c>
      <c r="N7">
        <v>25</v>
      </c>
      <c r="O7">
        <v>14</v>
      </c>
      <c r="P7">
        <v>3</v>
      </c>
      <c r="Q7">
        <v>5</v>
      </c>
      <c r="R7">
        <v>1</v>
      </c>
      <c r="S7">
        <v>2</v>
      </c>
      <c r="T7">
        <v>2</v>
      </c>
      <c r="U7">
        <v>2</v>
      </c>
      <c r="V7">
        <v>1</v>
      </c>
      <c r="W7">
        <v>0</v>
      </c>
      <c r="X7">
        <f t="shared" si="0"/>
        <v>203161</v>
      </c>
    </row>
    <row r="8" spans="1:24" x14ac:dyDescent="0.25">
      <c r="A8" t="s">
        <v>34</v>
      </c>
      <c r="B8">
        <v>257877</v>
      </c>
      <c r="C8">
        <v>0</v>
      </c>
      <c r="D8">
        <v>0</v>
      </c>
      <c r="E8">
        <v>0</v>
      </c>
      <c r="F8">
        <v>8</v>
      </c>
      <c r="G8">
        <v>39</v>
      </c>
      <c r="H8">
        <v>69614</v>
      </c>
      <c r="I8">
        <v>174421</v>
      </c>
      <c r="J8">
        <v>9222</v>
      </c>
      <c r="K8">
        <v>2008</v>
      </c>
      <c r="L8">
        <v>987</v>
      </c>
      <c r="M8">
        <v>611</v>
      </c>
      <c r="N8">
        <v>460</v>
      </c>
      <c r="O8">
        <v>259</v>
      </c>
      <c r="P8">
        <v>146</v>
      </c>
      <c r="Q8">
        <v>56</v>
      </c>
      <c r="R8">
        <v>26</v>
      </c>
      <c r="S8">
        <v>12</v>
      </c>
      <c r="T8">
        <v>6</v>
      </c>
      <c r="U8">
        <v>1</v>
      </c>
      <c r="V8">
        <v>1</v>
      </c>
      <c r="W8">
        <v>0</v>
      </c>
      <c r="X8">
        <f t="shared" si="0"/>
        <v>257877</v>
      </c>
    </row>
    <row r="9" spans="1:24" x14ac:dyDescent="0.25">
      <c r="A9" t="s">
        <v>35</v>
      </c>
      <c r="B9">
        <v>236724</v>
      </c>
      <c r="C9">
        <v>0</v>
      </c>
      <c r="D9">
        <v>0</v>
      </c>
      <c r="E9">
        <v>0</v>
      </c>
      <c r="F9">
        <v>9</v>
      </c>
      <c r="G9">
        <v>36</v>
      </c>
      <c r="H9">
        <v>66855</v>
      </c>
      <c r="I9">
        <v>161582</v>
      </c>
      <c r="J9">
        <v>5345</v>
      </c>
      <c r="K9">
        <v>1289</v>
      </c>
      <c r="L9">
        <v>657</v>
      </c>
      <c r="M9">
        <v>406</v>
      </c>
      <c r="N9">
        <v>234</v>
      </c>
      <c r="O9">
        <v>152</v>
      </c>
      <c r="P9">
        <v>85</v>
      </c>
      <c r="Q9">
        <v>41</v>
      </c>
      <c r="R9">
        <v>10</v>
      </c>
      <c r="S9">
        <v>9</v>
      </c>
      <c r="T9">
        <v>4</v>
      </c>
      <c r="U9">
        <v>6</v>
      </c>
      <c r="V9">
        <v>3</v>
      </c>
      <c r="W9">
        <v>1</v>
      </c>
      <c r="X9">
        <f t="shared" si="0"/>
        <v>236724</v>
      </c>
    </row>
    <row r="10" spans="1:24" x14ac:dyDescent="0.25">
      <c r="A10" t="s">
        <v>36</v>
      </c>
      <c r="B10">
        <v>271673</v>
      </c>
      <c r="C10">
        <v>0</v>
      </c>
      <c r="D10">
        <v>0</v>
      </c>
      <c r="E10">
        <v>0</v>
      </c>
      <c r="F10">
        <v>0</v>
      </c>
      <c r="G10">
        <v>2</v>
      </c>
      <c r="H10">
        <v>17</v>
      </c>
      <c r="I10">
        <v>68682</v>
      </c>
      <c r="J10">
        <v>187551</v>
      </c>
      <c r="K10">
        <v>10381</v>
      </c>
      <c r="L10">
        <v>2253</v>
      </c>
      <c r="M10">
        <v>1215</v>
      </c>
      <c r="N10">
        <v>730</v>
      </c>
      <c r="O10">
        <v>434</v>
      </c>
      <c r="P10">
        <v>237</v>
      </c>
      <c r="Q10">
        <v>106</v>
      </c>
      <c r="R10">
        <v>43</v>
      </c>
      <c r="S10">
        <v>12</v>
      </c>
      <c r="T10">
        <v>4</v>
      </c>
      <c r="U10">
        <v>3</v>
      </c>
      <c r="V10">
        <v>3</v>
      </c>
      <c r="W10">
        <v>0</v>
      </c>
      <c r="X10">
        <f t="shared" si="0"/>
        <v>271673</v>
      </c>
    </row>
    <row r="11" spans="1:24" x14ac:dyDescent="0.25">
      <c r="A11" t="s">
        <v>37</v>
      </c>
      <c r="B11">
        <v>251654</v>
      </c>
      <c r="C11">
        <v>0</v>
      </c>
      <c r="D11">
        <v>0</v>
      </c>
      <c r="E11">
        <v>0</v>
      </c>
      <c r="F11">
        <v>1</v>
      </c>
      <c r="G11">
        <v>7</v>
      </c>
      <c r="H11">
        <v>22</v>
      </c>
      <c r="I11">
        <v>67679</v>
      </c>
      <c r="J11">
        <v>175114</v>
      </c>
      <c r="K11">
        <v>5687</v>
      </c>
      <c r="L11">
        <v>1426</v>
      </c>
      <c r="M11">
        <v>782</v>
      </c>
      <c r="N11">
        <v>403</v>
      </c>
      <c r="O11">
        <v>294</v>
      </c>
      <c r="P11">
        <v>137</v>
      </c>
      <c r="Q11">
        <v>62</v>
      </c>
      <c r="R11">
        <v>16</v>
      </c>
      <c r="S11">
        <v>13</v>
      </c>
      <c r="T11">
        <v>6</v>
      </c>
      <c r="U11">
        <v>1</v>
      </c>
      <c r="V11">
        <v>3</v>
      </c>
      <c r="W11">
        <v>1</v>
      </c>
      <c r="X11">
        <f t="shared" si="0"/>
        <v>251654</v>
      </c>
    </row>
    <row r="12" spans="1:24" x14ac:dyDescent="0.25">
      <c r="A12" t="s">
        <v>38</v>
      </c>
      <c r="B12">
        <v>272252</v>
      </c>
      <c r="C12">
        <v>0</v>
      </c>
      <c r="D12">
        <v>0</v>
      </c>
      <c r="E12">
        <v>0</v>
      </c>
      <c r="F12">
        <v>0</v>
      </c>
      <c r="G12">
        <v>4</v>
      </c>
      <c r="H12">
        <v>5</v>
      </c>
      <c r="I12">
        <v>24</v>
      </c>
      <c r="J12">
        <v>67721</v>
      </c>
      <c r="K12">
        <v>188643</v>
      </c>
      <c r="L12">
        <v>10886</v>
      </c>
      <c r="M12">
        <v>2422</v>
      </c>
      <c r="N12">
        <v>1181</v>
      </c>
      <c r="O12">
        <v>691</v>
      </c>
      <c r="P12">
        <v>357</v>
      </c>
      <c r="Q12">
        <v>198</v>
      </c>
      <c r="R12">
        <v>59</v>
      </c>
      <c r="S12">
        <v>40</v>
      </c>
      <c r="T12">
        <v>8</v>
      </c>
      <c r="U12">
        <v>8</v>
      </c>
      <c r="V12">
        <v>3</v>
      </c>
      <c r="W12">
        <v>2</v>
      </c>
      <c r="X12">
        <f t="shared" si="0"/>
        <v>272252</v>
      </c>
    </row>
    <row r="13" spans="1:24" x14ac:dyDescent="0.25">
      <c r="A13" t="s">
        <v>39</v>
      </c>
      <c r="B13">
        <v>251716</v>
      </c>
      <c r="C13">
        <v>0</v>
      </c>
      <c r="D13">
        <v>0</v>
      </c>
      <c r="E13">
        <v>0</v>
      </c>
      <c r="F13">
        <v>0</v>
      </c>
      <c r="G13">
        <v>7</v>
      </c>
      <c r="H13">
        <v>3</v>
      </c>
      <c r="I13">
        <v>19</v>
      </c>
      <c r="J13">
        <v>66576</v>
      </c>
      <c r="K13">
        <v>176398</v>
      </c>
      <c r="L13">
        <v>5860</v>
      </c>
      <c r="M13">
        <v>1347</v>
      </c>
      <c r="N13">
        <v>732</v>
      </c>
      <c r="O13">
        <v>367</v>
      </c>
      <c r="P13">
        <v>223</v>
      </c>
      <c r="Q13">
        <v>115</v>
      </c>
      <c r="R13">
        <v>37</v>
      </c>
      <c r="S13">
        <v>15</v>
      </c>
      <c r="T13">
        <v>7</v>
      </c>
      <c r="U13">
        <v>9</v>
      </c>
      <c r="V13">
        <v>0</v>
      </c>
      <c r="W13">
        <v>1</v>
      </c>
      <c r="X13">
        <f t="shared" si="0"/>
        <v>251716</v>
      </c>
    </row>
    <row r="14" spans="1:24" x14ac:dyDescent="0.25">
      <c r="A14" t="s">
        <v>40</v>
      </c>
      <c r="B14">
        <v>259593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4</v>
      </c>
      <c r="J14">
        <v>18</v>
      </c>
      <c r="K14">
        <v>61525</v>
      </c>
      <c r="L14">
        <v>180661</v>
      </c>
      <c r="M14">
        <v>12216</v>
      </c>
      <c r="N14">
        <v>2822</v>
      </c>
      <c r="O14">
        <v>1256</v>
      </c>
      <c r="P14">
        <v>607</v>
      </c>
      <c r="Q14">
        <v>289</v>
      </c>
      <c r="R14">
        <v>131</v>
      </c>
      <c r="S14">
        <v>39</v>
      </c>
      <c r="T14">
        <v>12</v>
      </c>
      <c r="U14">
        <v>7</v>
      </c>
      <c r="V14">
        <v>3</v>
      </c>
      <c r="W14">
        <v>1</v>
      </c>
      <c r="X14">
        <f t="shared" si="0"/>
        <v>259593</v>
      </c>
    </row>
    <row r="15" spans="1:24" x14ac:dyDescent="0.25">
      <c r="A15" t="s">
        <v>41</v>
      </c>
      <c r="B15">
        <v>240182</v>
      </c>
      <c r="C15">
        <v>0</v>
      </c>
      <c r="D15">
        <v>0</v>
      </c>
      <c r="E15">
        <v>0</v>
      </c>
      <c r="F15">
        <v>1</v>
      </c>
      <c r="G15">
        <v>1</v>
      </c>
      <c r="H15">
        <v>1</v>
      </c>
      <c r="I15">
        <v>4</v>
      </c>
      <c r="J15">
        <v>27</v>
      </c>
      <c r="K15">
        <v>61445</v>
      </c>
      <c r="L15">
        <v>169652</v>
      </c>
      <c r="M15">
        <v>6298</v>
      </c>
      <c r="N15">
        <v>1392</v>
      </c>
      <c r="O15">
        <v>716</v>
      </c>
      <c r="P15">
        <v>357</v>
      </c>
      <c r="Q15">
        <v>168</v>
      </c>
      <c r="R15">
        <v>72</v>
      </c>
      <c r="S15">
        <v>27</v>
      </c>
      <c r="T15">
        <v>13</v>
      </c>
      <c r="U15">
        <v>4</v>
      </c>
      <c r="V15">
        <v>4</v>
      </c>
      <c r="W15">
        <v>0</v>
      </c>
      <c r="X15">
        <f t="shared" si="0"/>
        <v>240182</v>
      </c>
    </row>
    <row r="16" spans="1:24" x14ac:dyDescent="0.25">
      <c r="A16" t="s">
        <v>42</v>
      </c>
      <c r="B16">
        <v>265522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5</v>
      </c>
      <c r="K16">
        <v>17</v>
      </c>
      <c r="L16">
        <v>61305</v>
      </c>
      <c r="M16">
        <v>186186</v>
      </c>
      <c r="N16">
        <v>12828</v>
      </c>
      <c r="O16">
        <v>3025</v>
      </c>
      <c r="P16">
        <v>1255</v>
      </c>
      <c r="Q16">
        <v>527</v>
      </c>
      <c r="R16">
        <v>224</v>
      </c>
      <c r="S16">
        <v>84</v>
      </c>
      <c r="T16">
        <v>36</v>
      </c>
      <c r="U16">
        <v>13</v>
      </c>
      <c r="V16">
        <v>4</v>
      </c>
      <c r="W16">
        <v>12</v>
      </c>
      <c r="X16">
        <f t="shared" si="0"/>
        <v>265522</v>
      </c>
    </row>
    <row r="17" spans="1:24" x14ac:dyDescent="0.25">
      <c r="A17" t="s">
        <v>43</v>
      </c>
      <c r="B17">
        <v>245058</v>
      </c>
      <c r="C17">
        <v>0</v>
      </c>
      <c r="D17">
        <v>0</v>
      </c>
      <c r="E17">
        <v>0</v>
      </c>
      <c r="F17">
        <v>0</v>
      </c>
      <c r="G17">
        <v>1</v>
      </c>
      <c r="H17">
        <v>3</v>
      </c>
      <c r="I17">
        <v>1</v>
      </c>
      <c r="J17">
        <v>2</v>
      </c>
      <c r="K17">
        <v>26</v>
      </c>
      <c r="L17">
        <v>61419</v>
      </c>
      <c r="M17">
        <v>174541</v>
      </c>
      <c r="N17">
        <v>6394</v>
      </c>
      <c r="O17">
        <v>1514</v>
      </c>
      <c r="P17">
        <v>665</v>
      </c>
      <c r="Q17">
        <v>282</v>
      </c>
      <c r="R17">
        <v>119</v>
      </c>
      <c r="S17">
        <v>54</v>
      </c>
      <c r="T17">
        <v>18</v>
      </c>
      <c r="U17">
        <v>8</v>
      </c>
      <c r="V17">
        <v>6</v>
      </c>
      <c r="W17">
        <v>5</v>
      </c>
      <c r="X17">
        <f t="shared" si="0"/>
        <v>245058</v>
      </c>
    </row>
    <row r="18" spans="1:24" x14ac:dyDescent="0.25">
      <c r="A18" t="s">
        <v>44</v>
      </c>
      <c r="B18">
        <v>266019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</v>
      </c>
      <c r="L18">
        <v>37</v>
      </c>
      <c r="M18">
        <v>61889</v>
      </c>
      <c r="N18">
        <v>185911</v>
      </c>
      <c r="O18">
        <v>13436</v>
      </c>
      <c r="P18">
        <v>2979</v>
      </c>
      <c r="Q18">
        <v>1103</v>
      </c>
      <c r="R18">
        <v>386</v>
      </c>
      <c r="S18">
        <v>160</v>
      </c>
      <c r="T18">
        <v>72</v>
      </c>
      <c r="U18">
        <v>28</v>
      </c>
      <c r="V18">
        <v>9</v>
      </c>
      <c r="W18">
        <v>2</v>
      </c>
      <c r="X18">
        <f t="shared" si="0"/>
        <v>266019</v>
      </c>
    </row>
    <row r="19" spans="1:24" x14ac:dyDescent="0.25">
      <c r="A19" t="s">
        <v>45</v>
      </c>
      <c r="B19">
        <v>244872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2</v>
      </c>
      <c r="K19">
        <v>2</v>
      </c>
      <c r="L19">
        <v>43</v>
      </c>
      <c r="M19">
        <v>61867</v>
      </c>
      <c r="N19">
        <v>173656</v>
      </c>
      <c r="O19">
        <v>6794</v>
      </c>
      <c r="P19">
        <v>1539</v>
      </c>
      <c r="Q19">
        <v>572</v>
      </c>
      <c r="R19">
        <v>222</v>
      </c>
      <c r="S19">
        <v>105</v>
      </c>
      <c r="T19">
        <v>39</v>
      </c>
      <c r="U19">
        <v>17</v>
      </c>
      <c r="V19">
        <v>8</v>
      </c>
      <c r="W19">
        <v>5</v>
      </c>
      <c r="X19">
        <f t="shared" si="0"/>
        <v>244872</v>
      </c>
    </row>
    <row r="20" spans="1:24" x14ac:dyDescent="0.25">
      <c r="A20" t="s">
        <v>46</v>
      </c>
      <c r="B20">
        <v>290650</v>
      </c>
      <c r="C20">
        <v>0</v>
      </c>
      <c r="D20">
        <v>0</v>
      </c>
      <c r="E20">
        <v>0</v>
      </c>
      <c r="F20">
        <v>1</v>
      </c>
      <c r="G20">
        <v>0</v>
      </c>
      <c r="H20">
        <v>3</v>
      </c>
      <c r="I20">
        <v>2</v>
      </c>
      <c r="J20">
        <v>4</v>
      </c>
      <c r="K20">
        <v>3</v>
      </c>
      <c r="L20">
        <v>9</v>
      </c>
      <c r="M20">
        <v>47</v>
      </c>
      <c r="N20">
        <v>72830</v>
      </c>
      <c r="O20">
        <v>198171</v>
      </c>
      <c r="P20">
        <v>14943</v>
      </c>
      <c r="Q20">
        <v>3260</v>
      </c>
      <c r="R20">
        <v>913</v>
      </c>
      <c r="S20">
        <v>311</v>
      </c>
      <c r="T20">
        <v>93</v>
      </c>
      <c r="U20">
        <v>38</v>
      </c>
      <c r="V20">
        <v>17</v>
      </c>
      <c r="W20">
        <v>5</v>
      </c>
      <c r="X20">
        <f t="shared" si="0"/>
        <v>290650</v>
      </c>
    </row>
    <row r="21" spans="1:24" x14ac:dyDescent="0.25">
      <c r="A21" t="s">
        <v>47</v>
      </c>
      <c r="B21">
        <v>287163</v>
      </c>
      <c r="C21">
        <v>0</v>
      </c>
      <c r="D21">
        <v>0</v>
      </c>
      <c r="E21">
        <v>0</v>
      </c>
      <c r="F21">
        <v>2</v>
      </c>
      <c r="G21">
        <v>2</v>
      </c>
      <c r="H21">
        <v>2</v>
      </c>
      <c r="I21">
        <v>2</v>
      </c>
      <c r="J21">
        <v>4</v>
      </c>
      <c r="K21">
        <v>0</v>
      </c>
      <c r="L21">
        <v>6</v>
      </c>
      <c r="M21">
        <v>74</v>
      </c>
      <c r="N21">
        <v>78799</v>
      </c>
      <c r="O21">
        <v>197980</v>
      </c>
      <c r="P21">
        <v>7879</v>
      </c>
      <c r="Q21">
        <v>1657</v>
      </c>
      <c r="R21">
        <v>502</v>
      </c>
      <c r="S21">
        <v>159</v>
      </c>
      <c r="T21">
        <v>56</v>
      </c>
      <c r="U21">
        <v>29</v>
      </c>
      <c r="V21">
        <v>9</v>
      </c>
      <c r="W21">
        <v>1</v>
      </c>
      <c r="X21">
        <f t="shared" si="0"/>
        <v>287163</v>
      </c>
    </row>
    <row r="22" spans="1:24" x14ac:dyDescent="0.25">
      <c r="A22" t="s">
        <v>48</v>
      </c>
      <c r="B22">
        <v>281661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1</v>
      </c>
      <c r="K22">
        <v>1</v>
      </c>
      <c r="L22">
        <v>2</v>
      </c>
      <c r="M22">
        <v>6</v>
      </c>
      <c r="N22">
        <v>56</v>
      </c>
      <c r="O22">
        <v>73411</v>
      </c>
      <c r="P22">
        <v>190135</v>
      </c>
      <c r="Q22">
        <v>14420</v>
      </c>
      <c r="R22">
        <v>2605</v>
      </c>
      <c r="S22">
        <v>691</v>
      </c>
      <c r="T22">
        <v>201</v>
      </c>
      <c r="U22">
        <v>80</v>
      </c>
      <c r="V22">
        <v>41</v>
      </c>
      <c r="W22">
        <v>9</v>
      </c>
      <c r="X22">
        <f t="shared" si="0"/>
        <v>281661</v>
      </c>
    </row>
    <row r="23" spans="1:24" x14ac:dyDescent="0.25">
      <c r="A23" t="s">
        <v>49</v>
      </c>
      <c r="B23">
        <v>284650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2</v>
      </c>
      <c r="J23">
        <v>1</v>
      </c>
      <c r="K23">
        <v>1</v>
      </c>
      <c r="L23">
        <v>0</v>
      </c>
      <c r="M23">
        <v>5</v>
      </c>
      <c r="N23">
        <v>73</v>
      </c>
      <c r="O23">
        <v>79893</v>
      </c>
      <c r="P23">
        <v>194315</v>
      </c>
      <c r="Q23">
        <v>8289</v>
      </c>
      <c r="R23">
        <v>1400</v>
      </c>
      <c r="S23">
        <v>435</v>
      </c>
      <c r="T23">
        <v>150</v>
      </c>
      <c r="U23">
        <v>46</v>
      </c>
      <c r="V23">
        <v>30</v>
      </c>
      <c r="W23">
        <v>8</v>
      </c>
      <c r="X23">
        <f t="shared" si="0"/>
        <v>284650</v>
      </c>
    </row>
    <row r="24" spans="1:24" x14ac:dyDescent="0.25">
      <c r="A24" t="s">
        <v>50</v>
      </c>
      <c r="B24">
        <v>265779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7</v>
      </c>
      <c r="O24">
        <v>42</v>
      </c>
      <c r="P24">
        <v>67977</v>
      </c>
      <c r="Q24">
        <v>180717</v>
      </c>
      <c r="R24">
        <v>13896</v>
      </c>
      <c r="S24">
        <v>2217</v>
      </c>
      <c r="T24">
        <v>605</v>
      </c>
      <c r="U24">
        <v>198</v>
      </c>
      <c r="V24">
        <v>98</v>
      </c>
      <c r="W24">
        <v>20</v>
      </c>
      <c r="X24">
        <f t="shared" si="0"/>
        <v>265779</v>
      </c>
    </row>
    <row r="25" spans="1:24" x14ac:dyDescent="0.25">
      <c r="A25" t="s">
        <v>51</v>
      </c>
      <c r="B25">
        <v>277787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  <c r="L25">
        <v>0</v>
      </c>
      <c r="M25">
        <v>2</v>
      </c>
      <c r="N25">
        <v>3</v>
      </c>
      <c r="O25">
        <v>61</v>
      </c>
      <c r="P25">
        <v>75856</v>
      </c>
      <c r="Q25">
        <v>191739</v>
      </c>
      <c r="R25">
        <v>8270</v>
      </c>
      <c r="S25">
        <v>1276</v>
      </c>
      <c r="T25">
        <v>374</v>
      </c>
      <c r="U25">
        <v>124</v>
      </c>
      <c r="V25">
        <v>66</v>
      </c>
      <c r="W25">
        <v>14</v>
      </c>
      <c r="X25">
        <f t="shared" si="0"/>
        <v>277787</v>
      </c>
    </row>
    <row r="26" spans="1:24" x14ac:dyDescent="0.25">
      <c r="A26" t="s">
        <v>52</v>
      </c>
      <c r="B26">
        <v>141251</v>
      </c>
      <c r="C26">
        <v>0</v>
      </c>
      <c r="D26">
        <v>0</v>
      </c>
      <c r="E26">
        <v>0</v>
      </c>
      <c r="F26">
        <v>0</v>
      </c>
      <c r="G26">
        <v>0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6</v>
      </c>
      <c r="P26">
        <v>30</v>
      </c>
      <c r="Q26">
        <v>39928</v>
      </c>
      <c r="R26">
        <v>93506</v>
      </c>
      <c r="S26">
        <v>6549</v>
      </c>
      <c r="T26">
        <v>916</v>
      </c>
      <c r="U26">
        <v>202</v>
      </c>
      <c r="V26">
        <v>72</v>
      </c>
      <c r="W26">
        <v>39</v>
      </c>
      <c r="X26">
        <f t="shared" si="0"/>
        <v>141251</v>
      </c>
    </row>
    <row r="27" spans="1:24" x14ac:dyDescent="0.25">
      <c r="A27" t="s">
        <v>53</v>
      </c>
      <c r="B27">
        <v>209060</v>
      </c>
      <c r="C27">
        <v>0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v>1</v>
      </c>
      <c r="L27">
        <v>1</v>
      </c>
      <c r="M27">
        <v>0</v>
      </c>
      <c r="N27">
        <v>1</v>
      </c>
      <c r="O27">
        <v>7</v>
      </c>
      <c r="P27">
        <v>62</v>
      </c>
      <c r="Q27">
        <v>60848</v>
      </c>
      <c r="R27">
        <v>141762</v>
      </c>
      <c r="S27">
        <v>5428</v>
      </c>
      <c r="T27">
        <v>685</v>
      </c>
      <c r="U27">
        <v>173</v>
      </c>
      <c r="V27">
        <v>64</v>
      </c>
      <c r="W27">
        <v>26</v>
      </c>
      <c r="X27">
        <f t="shared" si="0"/>
        <v>209060</v>
      </c>
    </row>
    <row r="28" spans="1:24" x14ac:dyDescent="0.25">
      <c r="A28" t="s">
        <v>54</v>
      </c>
      <c r="B28">
        <v>125310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1</v>
      </c>
      <c r="P28">
        <v>3</v>
      </c>
      <c r="Q28">
        <v>34</v>
      </c>
      <c r="R28">
        <v>36596</v>
      </c>
      <c r="S28">
        <v>82134</v>
      </c>
      <c r="T28">
        <v>5576</v>
      </c>
      <c r="U28">
        <v>704</v>
      </c>
      <c r="V28">
        <v>205</v>
      </c>
      <c r="W28">
        <v>54</v>
      </c>
      <c r="X28">
        <f t="shared" si="0"/>
        <v>125310</v>
      </c>
    </row>
    <row r="29" spans="1:24" x14ac:dyDescent="0.25">
      <c r="A29" t="s">
        <v>55</v>
      </c>
      <c r="B29">
        <v>193356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8</v>
      </c>
      <c r="Q29">
        <v>71</v>
      </c>
      <c r="R29">
        <v>57902</v>
      </c>
      <c r="S29">
        <v>129754</v>
      </c>
      <c r="T29">
        <v>4912</v>
      </c>
      <c r="U29">
        <v>553</v>
      </c>
      <c r="V29">
        <v>108</v>
      </c>
      <c r="W29">
        <v>48</v>
      </c>
      <c r="X29">
        <f t="shared" si="0"/>
        <v>193356</v>
      </c>
    </row>
    <row r="30" spans="1:24" x14ac:dyDescent="0.25">
      <c r="A30" t="s">
        <v>56</v>
      </c>
      <c r="B30">
        <v>115669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3</v>
      </c>
      <c r="R30">
        <v>30</v>
      </c>
      <c r="S30">
        <v>31979</v>
      </c>
      <c r="T30">
        <v>77544</v>
      </c>
      <c r="U30">
        <v>5298</v>
      </c>
      <c r="V30">
        <v>716</v>
      </c>
      <c r="W30">
        <v>98</v>
      </c>
      <c r="X30">
        <f t="shared" si="0"/>
        <v>115669</v>
      </c>
    </row>
    <row r="31" spans="1:24" x14ac:dyDescent="0.25">
      <c r="A31" t="s">
        <v>57</v>
      </c>
      <c r="B31">
        <v>185442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3</v>
      </c>
      <c r="Q31">
        <v>2</v>
      </c>
      <c r="R31">
        <v>52</v>
      </c>
      <c r="S31">
        <v>53339</v>
      </c>
      <c r="T31">
        <v>127124</v>
      </c>
      <c r="U31">
        <v>4372</v>
      </c>
      <c r="V31">
        <v>465</v>
      </c>
      <c r="W31">
        <v>84</v>
      </c>
      <c r="X31">
        <f t="shared" si="0"/>
        <v>185442</v>
      </c>
    </row>
    <row r="32" spans="1:24" x14ac:dyDescent="0.25">
      <c r="A32" t="s">
        <v>58</v>
      </c>
      <c r="B32">
        <v>721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176</v>
      </c>
      <c r="R32">
        <v>463</v>
      </c>
      <c r="S32">
        <v>71</v>
      </c>
      <c r="T32">
        <v>7</v>
      </c>
      <c r="U32">
        <v>2</v>
      </c>
      <c r="V32">
        <v>1</v>
      </c>
      <c r="W32">
        <v>1</v>
      </c>
      <c r="X32">
        <f t="shared" si="0"/>
        <v>721</v>
      </c>
    </row>
    <row r="33" spans="1:24" x14ac:dyDescent="0.25">
      <c r="A33" t="s">
        <v>59</v>
      </c>
      <c r="B33">
        <v>665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193</v>
      </c>
      <c r="R33">
        <v>446</v>
      </c>
      <c r="S33">
        <v>20</v>
      </c>
      <c r="T33">
        <v>5</v>
      </c>
      <c r="U33">
        <v>1</v>
      </c>
      <c r="V33">
        <v>0</v>
      </c>
      <c r="W33">
        <v>0</v>
      </c>
      <c r="X33">
        <f t="shared" si="0"/>
        <v>665</v>
      </c>
    </row>
    <row r="34" spans="1:24" x14ac:dyDescent="0.25">
      <c r="A34" t="s">
        <v>60</v>
      </c>
      <c r="B34">
        <v>631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162</v>
      </c>
      <c r="S34">
        <v>409</v>
      </c>
      <c r="T34">
        <v>47</v>
      </c>
      <c r="U34">
        <v>7</v>
      </c>
      <c r="V34">
        <v>4</v>
      </c>
      <c r="W34">
        <v>2</v>
      </c>
      <c r="X34">
        <f t="shared" si="0"/>
        <v>631</v>
      </c>
    </row>
    <row r="35" spans="1:24" x14ac:dyDescent="0.25">
      <c r="A35" t="s">
        <v>61</v>
      </c>
      <c r="B35">
        <v>708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198</v>
      </c>
      <c r="S35">
        <v>474</v>
      </c>
      <c r="T35">
        <v>29</v>
      </c>
      <c r="U35">
        <v>4</v>
      </c>
      <c r="V35">
        <v>1</v>
      </c>
      <c r="W35">
        <v>2</v>
      </c>
      <c r="X35">
        <f t="shared" si="0"/>
        <v>708</v>
      </c>
    </row>
    <row r="36" spans="1:24" x14ac:dyDescent="0.25">
      <c r="A36" t="s">
        <v>62</v>
      </c>
      <c r="B36">
        <v>466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102</v>
      </c>
      <c r="T36">
        <v>313</v>
      </c>
      <c r="U36">
        <v>42</v>
      </c>
      <c r="V36">
        <v>5</v>
      </c>
      <c r="W36">
        <v>4</v>
      </c>
      <c r="X36">
        <f t="shared" si="0"/>
        <v>466</v>
      </c>
    </row>
    <row r="37" spans="1:24" x14ac:dyDescent="0.25">
      <c r="A37" t="s">
        <v>63</v>
      </c>
      <c r="B37">
        <v>674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171</v>
      </c>
      <c r="T37">
        <v>478</v>
      </c>
      <c r="U37">
        <v>20</v>
      </c>
      <c r="V37">
        <v>2</v>
      </c>
      <c r="W37">
        <v>3</v>
      </c>
      <c r="X37">
        <f t="shared" si="0"/>
        <v>674</v>
      </c>
    </row>
    <row r="38" spans="1:24" x14ac:dyDescent="0.25">
      <c r="X38">
        <f>SUM(X2:X37)</f>
        <v>6600745</v>
      </c>
    </row>
    <row r="40" spans="1:24" x14ac:dyDescent="0.25">
      <c r="A40" t="s">
        <v>64</v>
      </c>
      <c r="B40">
        <v>3267389</v>
      </c>
      <c r="C40">
        <v>0</v>
      </c>
      <c r="D40">
        <v>0</v>
      </c>
      <c r="E40">
        <v>11320</v>
      </c>
      <c r="F40">
        <v>83156</v>
      </c>
      <c r="G40">
        <v>197980</v>
      </c>
      <c r="H40">
        <v>224878</v>
      </c>
      <c r="I40">
        <v>246447</v>
      </c>
      <c r="J40">
        <v>265301</v>
      </c>
      <c r="K40">
        <v>262851</v>
      </c>
      <c r="L40">
        <v>256300</v>
      </c>
      <c r="M40">
        <v>264668</v>
      </c>
      <c r="N40">
        <v>276861</v>
      </c>
      <c r="O40">
        <v>290763</v>
      </c>
      <c r="P40">
        <v>278678</v>
      </c>
      <c r="Q40">
        <v>240825</v>
      </c>
      <c r="R40">
        <v>149047</v>
      </c>
      <c r="S40">
        <v>124811</v>
      </c>
      <c r="T40">
        <v>85440</v>
      </c>
      <c r="U40">
        <v>6632</v>
      </c>
      <c r="V40">
        <v>1182</v>
      </c>
      <c r="W40">
        <v>249</v>
      </c>
    </row>
    <row r="41" spans="1:24" x14ac:dyDescent="0.25">
      <c r="A41" t="s">
        <v>65</v>
      </c>
      <c r="B41">
        <v>3333356</v>
      </c>
      <c r="C41">
        <v>0</v>
      </c>
      <c r="D41">
        <v>0</v>
      </c>
      <c r="E41">
        <v>11059</v>
      </c>
      <c r="F41">
        <v>78519</v>
      </c>
      <c r="G41">
        <v>186646</v>
      </c>
      <c r="H41">
        <v>210709</v>
      </c>
      <c r="I41">
        <v>231835</v>
      </c>
      <c r="J41">
        <v>247700</v>
      </c>
      <c r="K41">
        <v>245086</v>
      </c>
      <c r="L41">
        <v>239188</v>
      </c>
      <c r="M41">
        <v>245384</v>
      </c>
      <c r="N41">
        <v>261720</v>
      </c>
      <c r="O41">
        <v>287801</v>
      </c>
      <c r="P41">
        <v>281133</v>
      </c>
      <c r="Q41">
        <v>264045</v>
      </c>
      <c r="R41">
        <v>211009</v>
      </c>
      <c r="S41">
        <v>191281</v>
      </c>
      <c r="T41">
        <v>133903</v>
      </c>
      <c r="U41">
        <v>5369</v>
      </c>
      <c r="V41">
        <v>770</v>
      </c>
      <c r="W41">
        <v>199</v>
      </c>
    </row>
    <row r="42" spans="1:24" x14ac:dyDescent="0.25">
      <c r="A42" t="s">
        <v>66</v>
      </c>
      <c r="B42">
        <v>6600745</v>
      </c>
      <c r="C42">
        <v>0</v>
      </c>
      <c r="D42">
        <v>0</v>
      </c>
      <c r="E42">
        <v>22379</v>
      </c>
      <c r="F42">
        <v>161675</v>
      </c>
      <c r="G42">
        <v>384626</v>
      </c>
      <c r="H42">
        <v>435587</v>
      </c>
      <c r="I42">
        <v>478282</v>
      </c>
      <c r="J42">
        <v>513001</v>
      </c>
      <c r="K42">
        <v>507937</v>
      </c>
      <c r="L42">
        <v>495488</v>
      </c>
      <c r="M42">
        <v>510052</v>
      </c>
      <c r="N42">
        <v>538581</v>
      </c>
      <c r="O42">
        <v>578564</v>
      </c>
      <c r="P42">
        <v>559811</v>
      </c>
      <c r="Q42">
        <v>504870</v>
      </c>
      <c r="R42">
        <v>360056</v>
      </c>
      <c r="S42">
        <v>316092</v>
      </c>
      <c r="T42">
        <v>219343</v>
      </c>
      <c r="U42">
        <v>12001</v>
      </c>
      <c r="V42">
        <v>1952</v>
      </c>
      <c r="W42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63_1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2018-08-02T03:15:38Z</cp:lastPrinted>
  <dcterms:created xsi:type="dcterms:W3CDTF">2017-12-07T03:17:35Z</dcterms:created>
  <dcterms:modified xsi:type="dcterms:W3CDTF">2020-09-02T03:46:31Z</dcterms:modified>
</cp:coreProperties>
</file>