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BEC64\Downloads\"/>
    </mc:Choice>
  </mc:AlternateContent>
  <xr:revisionPtr revIDLastSave="0" documentId="13_ncr:1_{0D25E069-D168-4959-80E8-68538E0716C5}" xr6:coauthVersionLast="47" xr6:coauthVersionMax="47" xr10:uidLastSave="{00000000-0000-0000-0000-000000000000}"/>
  <bookViews>
    <workbookView xWindow="-120" yWindow="-120" windowWidth="29040" windowHeight="15840" tabRatio="837" xr2:uid="{00000000-000D-0000-FFFF-FFFF00000000}"/>
  </bookViews>
  <sheets>
    <sheet name="05" sheetId="61" r:id="rId1"/>
    <sheet name="stat_05_info" sheetId="62" r:id="rId2"/>
    <sheet name="stat_05" sheetId="63" r:id="rId3"/>
  </sheets>
  <definedNames>
    <definedName name="_xlnm.Print_Area" localSheetId="0">'05'!$A$1:$D$67</definedName>
    <definedName name="_xlnm.Print_Titles" localSheetId="0">'05'!$1:$2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61" l="1"/>
  <c r="B58" i="61"/>
  <c r="B54" i="61"/>
  <c r="B26" i="61"/>
  <c r="B20" i="61"/>
  <c r="B19" i="61" l="1"/>
  <c r="B53" i="61"/>
  <c r="B44" i="61"/>
</calcChain>
</file>

<file path=xl/sharedStrings.xml><?xml version="1.0" encoding="utf-8"?>
<sst xmlns="http://schemas.openxmlformats.org/spreadsheetml/2006/main" count="298" uniqueCount="161">
  <si>
    <t>รายการ</t>
  </si>
  <si>
    <t>ห้องเรียน</t>
  </si>
  <si>
    <t>จำนวน</t>
  </si>
  <si>
    <t>กอง / หน่วยงานเทียบเท่ากองในส่วนกลาง</t>
  </si>
  <si>
    <t>สำนัก</t>
  </si>
  <si>
    <t>แห่ง</t>
  </si>
  <si>
    <t>โรงเรียนทั้งหมด</t>
  </si>
  <si>
    <t>คน</t>
  </si>
  <si>
    <t>นักเรียนด้อยโอกาสเรียนร่วมกับเด็กปกติ</t>
  </si>
  <si>
    <t>นักเรียนขาดแคลน</t>
  </si>
  <si>
    <t>สำนักงานเขตพื้นที่การศึกษาประถมศึกษา</t>
  </si>
  <si>
    <t>สำนักงานเขตพื้นที่การศึกษามัธยมศึกษา</t>
  </si>
  <si>
    <t xml:space="preserve">      - เครื่องแบบนักเรียน</t>
  </si>
  <si>
    <t xml:space="preserve">      - เครื่องเขียน</t>
  </si>
  <si>
    <t xml:space="preserve">      - แบบเรียน</t>
  </si>
  <si>
    <t xml:space="preserve">      - อาหารกลางวัน</t>
  </si>
  <si>
    <t xml:space="preserve">      - ขาดแคลนเกิน 3 รายการ</t>
  </si>
  <si>
    <t xml:space="preserve">      - สพป.</t>
  </si>
  <si>
    <t xml:space="preserve">      - สพม.</t>
  </si>
  <si>
    <t xml:space="preserve">      - ศึกษาสงเคราะห์</t>
  </si>
  <si>
    <t xml:space="preserve">      - ศึกษาพิเศษ</t>
  </si>
  <si>
    <t>ศูนย์การศึกษาพิเศษ</t>
  </si>
  <si>
    <t>นักเรียนทั้งหมด</t>
  </si>
  <si>
    <t xml:space="preserve">      - โรงเรียนปกติ</t>
  </si>
  <si>
    <t xml:space="preserve">                  - ศึกษาสงเคราะห์</t>
  </si>
  <si>
    <t xml:space="preserve">                  - ศึกษาพิเศษ</t>
  </si>
  <si>
    <t xml:space="preserve">                  - ก่อนประถมศึกษา</t>
  </si>
  <si>
    <t xml:space="preserve">                  - ประถมศึกษา</t>
  </si>
  <si>
    <t xml:space="preserve">                  - มัธยมศึกษาตอนต้น</t>
  </si>
  <si>
    <t xml:space="preserve">                  - มัธยมศึกษาตอนปลาย</t>
  </si>
  <si>
    <t xml:space="preserve">      - โรงเรียนศึกษาสงเคราะห์/การศึกษาพิเศษ</t>
  </si>
  <si>
    <t>บุคลากรในโรงเรียน</t>
  </si>
  <si>
    <t xml:space="preserve">      - ข้าราชการครู</t>
  </si>
  <si>
    <t xml:space="preserve">      - พนักงานราชการ</t>
  </si>
  <si>
    <t xml:space="preserve">      - ลูกจ้างประจำ</t>
  </si>
  <si>
    <t xml:space="preserve">      - ครูชาวต่างชาติ</t>
  </si>
  <si>
    <t>บุคลากรในสำนักงานเขตพื้นที่การศึกษา</t>
  </si>
  <si>
    <t xml:space="preserve">      - ผู้บริหารการศึกษา</t>
  </si>
  <si>
    <t xml:space="preserve">      - บุคลากรทางการศึกษาอื่น 38ค(2)</t>
  </si>
  <si>
    <t xml:space="preserve">      - ข้าราชการ/เจ้าหน้าที่ประเภทอื่นๆ</t>
  </si>
  <si>
    <t>บุคลากร สพฐ.(ที่มีตัวตนอยู่จริง ที่มา สพร.)</t>
  </si>
  <si>
    <t xml:space="preserve">      - ข้าราชการพลเรือน</t>
  </si>
  <si>
    <t>นักเรียนพิการเรียนร่วมเด็กปกติ</t>
  </si>
  <si>
    <t>โรงเรียนที่มีนักเรียน 0 คน</t>
  </si>
  <si>
    <t xml:space="preserve">      - ลูกจ้างชั่วคราว</t>
  </si>
  <si>
    <t xml:space="preserve">      - ข้อมูลจ้างเหมาสำนักจ้างเอง สพร. ไม่มีข้อมูล</t>
  </si>
  <si>
    <t>ผู้บริหารในโรงเรียน</t>
  </si>
  <si>
    <t xml:space="preserve">      - ผอ.</t>
  </si>
  <si>
    <t xml:space="preserve">      - รอง ผอ.</t>
  </si>
  <si>
    <t>stat_05</t>
  </si>
  <si>
    <t>PK</t>
  </si>
  <si>
    <t>ID</t>
  </si>
  <si>
    <t>ปีการศึกษา</t>
  </si>
  <si>
    <t>Year</t>
  </si>
  <si>
    <t>กอง / หน่วย สพฐ.</t>
  </si>
  <si>
    <t>OBECNum</t>
  </si>
  <si>
    <t>สพป.</t>
  </si>
  <si>
    <t>AreaNumP</t>
  </si>
  <si>
    <t>สพม.</t>
  </si>
  <si>
    <t>AreaNumH</t>
  </si>
  <si>
    <t>RoomNum</t>
  </si>
  <si>
    <t>นักเรียนพิการเรียนร่วม</t>
  </si>
  <si>
    <t>StudentNumDeformity</t>
  </si>
  <si>
    <t>นักเรียนด้อยโอกาส</t>
  </si>
  <si>
    <t>StudentNumOccasion</t>
  </si>
  <si>
    <t>นักเรียนขาดแคลนเครื่องแบบนักเรียน</t>
  </si>
  <si>
    <t>StudentNumPoorA</t>
  </si>
  <si>
    <t>นักเรียนขาดแคลนเครื่องเขียน</t>
  </si>
  <si>
    <t>StudentNumPoorB</t>
  </si>
  <si>
    <t>นักเรียนขาดแคลนแบบเรียน</t>
  </si>
  <si>
    <t>StudentNumPoorC</t>
  </si>
  <si>
    <t>นักเรียนขาดแคลนอาหารกลางวัน</t>
  </si>
  <si>
    <t>StudentNumPoorD</t>
  </si>
  <si>
    <t>นักเรียนขาดแคลนขาดแคลนเกิน 3 รายการ</t>
  </si>
  <si>
    <t>StudentNumPoorZ</t>
  </si>
  <si>
    <t>นักเรียนจบชั้น ม.3 ปีการศึกษา 2562</t>
  </si>
  <si>
    <t>StudentNumJH3End</t>
  </si>
  <si>
    <t>นักเรียนจบชั้น ม.6 ปีการศึกษา 2562</t>
  </si>
  <si>
    <t>StudentNumSH6End</t>
  </si>
  <si>
    <t>SchoolNumP</t>
  </si>
  <si>
    <t>SchoolNumH</t>
  </si>
  <si>
    <t>โรงเรียนสงเคราะห์</t>
  </si>
  <si>
    <t>โรงเรียนศึกษาพิเศษ</t>
  </si>
  <si>
    <t>โรงเรียน สพป.</t>
  </si>
  <si>
    <t>SchoolNumP0</t>
  </si>
  <si>
    <t>SchoolNumH0</t>
  </si>
  <si>
    <t>SchoolNumA</t>
  </si>
  <si>
    <t>SchoolNumS</t>
  </si>
  <si>
    <t>SchoolNumA0</t>
  </si>
  <si>
    <t>SchoolNumS0</t>
  </si>
  <si>
    <t>AreaNumS</t>
  </si>
  <si>
    <t>StudentNumK</t>
  </si>
  <si>
    <t>StudentNumP</t>
  </si>
  <si>
    <t>StudentNumJH</t>
  </si>
  <si>
    <t>StudentNumSH</t>
  </si>
  <si>
    <t>นักเรียนโรงเรียนปกติก่อนประถมศึกษา</t>
  </si>
  <si>
    <t>นักเรียนโรงเรียนปกติประถมศึกษา</t>
  </si>
  <si>
    <t>นักเรียนโรงเรียนปกติมัธยมศึกษาตอนต้น</t>
  </si>
  <si>
    <t>นักเรียนโรงเรียนปกติมัธยมศึกษาตอนปลาย หรือเทียบเท่า</t>
  </si>
  <si>
    <t>StudentNumA</t>
  </si>
  <si>
    <t>StudentNumS</t>
  </si>
  <si>
    <t>นักเรียนสงเคราะห์</t>
  </si>
  <si>
    <t>นักเรียนศึกษาพิเศษ</t>
  </si>
  <si>
    <t>โรงเรียน สพม.</t>
  </si>
  <si>
    <t>โรงเรียน สพป. นร.0คน</t>
  </si>
  <si>
    <t>โรงเรียน สพม. นร.0คน</t>
  </si>
  <si>
    <t>โรงเรียนสงเคราะห์ นร.0คน</t>
  </si>
  <si>
    <t>โรงเรียนศึกษาพิเศษ นร.0คน</t>
  </si>
  <si>
    <t>ผอ.</t>
  </si>
  <si>
    <t>รอง ผอ.</t>
  </si>
  <si>
    <t>ข้าราชการครู</t>
  </si>
  <si>
    <t>พนักงานราชการ</t>
  </si>
  <si>
    <t>ลูกจ้างประจำ</t>
  </si>
  <si>
    <t>ลูกจ้างชั่วคราว (งบประมาณ สพฐ.)</t>
  </si>
  <si>
    <t>ลูกจ้างชั่วคราว (งบประมาณโรงเรียนจ้างเอง)</t>
  </si>
  <si>
    <t>ลูกจ้างชั่วคราว (งบประมาณ อปท./หน่วยงานอื่น)</t>
  </si>
  <si>
    <t>ครูชาวต่างชาติ</t>
  </si>
  <si>
    <t>ผู้บริหารการศึกษา</t>
  </si>
  <si>
    <t>บุคลากรทางการศึกษาอื่น 38ค(1)</t>
  </si>
  <si>
    <t>บุคลากรทางการศึกษาอื่น 38ค(2)</t>
  </si>
  <si>
    <t>ลูกจ้างชั่วคราว (งบประมาณ สพท.)</t>
  </si>
  <si>
    <t>ข้าราชการ/เจ้าหน้าที่ประเภทอื่นๆ</t>
  </si>
  <si>
    <t>ข้าราชการพลเรือน</t>
  </si>
  <si>
    <t>ลูกจ้างชั่วคราว</t>
  </si>
  <si>
    <t>ข้อมูลจ้างเหมาสำนักจ้างเอง สพร. ไม่มีข้อมูล</t>
  </si>
  <si>
    <t>PersonNumSchool1</t>
  </si>
  <si>
    <t>PersonNumSchool2</t>
  </si>
  <si>
    <t>PersonNumSchool3</t>
  </si>
  <si>
    <t>PersonNumSchool4</t>
  </si>
  <si>
    <t>PersonNumSchool5</t>
  </si>
  <si>
    <t>PersonNumSchool6</t>
  </si>
  <si>
    <t>PersonNumSchool7</t>
  </si>
  <si>
    <t>PersonNumSchool8</t>
  </si>
  <si>
    <t>PersonNumSchool9</t>
  </si>
  <si>
    <t>PersonNumArea1</t>
  </si>
  <si>
    <t>PersonNumArea2</t>
  </si>
  <si>
    <t>PersonNumArea3</t>
  </si>
  <si>
    <t>PersonNumArea4</t>
  </si>
  <si>
    <t>PersonNumArea5</t>
  </si>
  <si>
    <t>PersonNumArea6</t>
  </si>
  <si>
    <t>PersonNumArea7</t>
  </si>
  <si>
    <t>PersonNumArea8</t>
  </si>
  <si>
    <t>PersonNumOBEC1</t>
  </si>
  <si>
    <t>PersonNumOBEC2</t>
  </si>
  <si>
    <t>PersonNumOBEC3</t>
  </si>
  <si>
    <t>PersonNumOBEC4</t>
  </si>
  <si>
    <t>PersonNumOBEC5</t>
  </si>
  <si>
    <t xml:space="preserve">      - ศูนย์การศึกษาพิเศษ</t>
  </si>
  <si>
    <t xml:space="preserve">                  -ศูนย์การศึกษาพิเศษ</t>
  </si>
  <si>
    <t>ตารางที่ 5  ข้อมูลพื้นฐานทางการศึกษา ปีการศึกษา 2565</t>
  </si>
  <si>
    <t>นักเรียนจบชั้น ม.3 ปีการศึกษา 2564</t>
  </si>
  <si>
    <t>นักเรียนจบชั้น ม.6 ปีการศึกษา 2564</t>
  </si>
  <si>
    <t>นักเรียนจบชั้น ปวช.3 ปีการศึกษา 2564</t>
  </si>
  <si>
    <t xml:space="preserve">                  - ประกาศนียบัตรวิชาชีพ</t>
  </si>
  <si>
    <t xml:space="preserve">      - ลูกจ้างชั่วคราว (ครูขาดแคลนขั้นวิกฤต)</t>
  </si>
  <si>
    <t xml:space="preserve">      - ลูกจ้างชั่วคราว (ครูพี่เลี้ยงเด็กพิการ)</t>
  </si>
  <si>
    <t xml:space="preserve">      - ลูกจ้างชั่วคราว (ครูทรงคุณค่าแห่งแผ่นดิน)</t>
  </si>
  <si>
    <t xml:space="preserve">      - ลูกจ้างชั่วคราว (นักการภารโรง)</t>
  </si>
  <si>
    <t xml:space="preserve">      -  ศึกษานิเทศก์</t>
  </si>
  <si>
    <t xml:space="preserve">      - พนักงานราชการ (สพท.)</t>
  </si>
  <si>
    <t xml:space="preserve">      - พนักงานราชการ (สศศ.)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</si>
</sst>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>
    <font>
      <sz val="10"/>
      <name val="Arial"/>
      <charset val="222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8"/>
      <name val="Arial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164" fontId="2" fillId="0" borderId="3" xfId="3" applyNumberFormat="1" applyFont="1" applyFill="1" applyBorder="1"/>
    <xf numFmtId="164" fontId="2" fillId="0" borderId="6" xfId="3" applyNumberFormat="1" applyFont="1" applyFill="1" applyBorder="1" applyAlignment="1">
      <alignment horizontal="left"/>
    </xf>
    <xf numFmtId="0" fontId="2" fillId="0" borderId="0" xfId="0" applyFont="1"/>
    <xf numFmtId="0" fontId="2" fillId="0" borderId="8" xfId="0" applyFont="1" applyBorder="1"/>
    <xf numFmtId="0" fontId="2" fillId="0" borderId="10" xfId="0" applyFont="1" applyBorder="1"/>
    <xf numFmtId="164" fontId="2" fillId="0" borderId="10" xfId="3" applyNumberFormat="1" applyFont="1" applyFill="1" applyBorder="1"/>
    <xf numFmtId="164" fontId="2" fillId="0" borderId="11" xfId="3" applyNumberFormat="1" applyFont="1" applyFill="1" applyBorder="1" applyAlignment="1">
      <alignment horizontal="left"/>
    </xf>
    <xf numFmtId="164" fontId="2" fillId="0" borderId="5" xfId="3" applyNumberFormat="1" applyFont="1" applyFill="1" applyBorder="1"/>
    <xf numFmtId="164" fontId="2" fillId="0" borderId="13" xfId="3" applyNumberFormat="1" applyFont="1" applyFill="1" applyBorder="1" applyAlignment="1">
      <alignment horizontal="left"/>
    </xf>
    <xf numFmtId="0" fontId="2" fillId="2" borderId="5" xfId="0" applyFont="1" applyFill="1" applyBorder="1"/>
    <xf numFmtId="164" fontId="2" fillId="2" borderId="13" xfId="3" applyNumberFormat="1" applyFont="1" applyFill="1" applyBorder="1" applyAlignment="1">
      <alignment horizontal="left"/>
    </xf>
    <xf numFmtId="0" fontId="2" fillId="0" borderId="14" xfId="0" applyFont="1" applyBorder="1"/>
    <xf numFmtId="164" fontId="2" fillId="0" borderId="14" xfId="3" applyNumberFormat="1" applyFont="1" applyFill="1" applyBorder="1" applyAlignment="1">
      <alignment horizontal="left"/>
    </xf>
    <xf numFmtId="0" fontId="2" fillId="0" borderId="15" xfId="0" applyFont="1" applyBorder="1"/>
    <xf numFmtId="0" fontId="2" fillId="0" borderId="17" xfId="0" applyFont="1" applyBorder="1"/>
    <xf numFmtId="164" fontId="2" fillId="0" borderId="18" xfId="3" applyNumberFormat="1" applyFont="1" applyFill="1" applyBorder="1" applyAlignment="1">
      <alignment horizontal="left"/>
    </xf>
    <xf numFmtId="0" fontId="2" fillId="2" borderId="10" xfId="0" applyFont="1" applyFill="1" applyBorder="1"/>
    <xf numFmtId="164" fontId="2" fillId="2" borderId="11" xfId="3" applyNumberFormat="1" applyFont="1" applyFill="1" applyBorder="1" applyAlignment="1">
      <alignment horizontal="left"/>
    </xf>
    <xf numFmtId="0" fontId="1" fillId="0" borderId="0" xfId="1"/>
    <xf numFmtId="164" fontId="5" fillId="0" borderId="7" xfId="3" applyNumberFormat="1" applyFont="1" applyFill="1" applyBorder="1" applyAlignment="1">
      <alignment horizontal="right"/>
    </xf>
    <xf numFmtId="164" fontId="5" fillId="0" borderId="9" xfId="3" applyNumberFormat="1" applyFont="1" applyFill="1" applyBorder="1" applyAlignment="1">
      <alignment horizontal="right"/>
    </xf>
    <xf numFmtId="164" fontId="5" fillId="0" borderId="12" xfId="3" applyNumberFormat="1" applyFont="1" applyFill="1" applyBorder="1" applyAlignment="1">
      <alignment horizontal="right"/>
    </xf>
    <xf numFmtId="164" fontId="2" fillId="0" borderId="0" xfId="3" applyNumberFormat="1" applyFont="1" applyFill="1" applyAlignment="1">
      <alignment horizontal="right"/>
    </xf>
    <xf numFmtId="164" fontId="5" fillId="0" borderId="16" xfId="3" applyNumberFormat="1" applyFont="1" applyFill="1" applyBorder="1" applyAlignment="1">
      <alignment horizontal="right"/>
    </xf>
    <xf numFmtId="164" fontId="5" fillId="2" borderId="12" xfId="3" applyNumberFormat="1" applyFont="1" applyFill="1" applyBorder="1" applyAlignment="1">
      <alignment horizontal="right"/>
    </xf>
    <xf numFmtId="164" fontId="5" fillId="2" borderId="9" xfId="3" applyNumberFormat="1" applyFont="1" applyFill="1" applyBorder="1" applyAlignment="1">
      <alignment horizontal="right"/>
    </xf>
    <xf numFmtId="164" fontId="5" fillId="0" borderId="14" xfId="3" applyNumberFormat="1" applyFont="1" applyFill="1" applyBorder="1" applyAlignment="1">
      <alignment horizontal="right"/>
    </xf>
    <xf numFmtId="164" fontId="5" fillId="0" borderId="20" xfId="3" applyNumberFormat="1" applyFont="1" applyFill="1" applyBorder="1" applyAlignment="1">
      <alignment horizontal="right"/>
    </xf>
    <xf numFmtId="164" fontId="2" fillId="0" borderId="0" xfId="3" applyNumberFormat="1" applyFont="1" applyFill="1" applyBorder="1"/>
    <xf numFmtId="0" fontId="2" fillId="0" borderId="1" xfId="0" applyFont="1" applyBorder="1"/>
    <xf numFmtId="164" fontId="5" fillId="0" borderId="21" xfId="3" applyNumberFormat="1" applyFont="1" applyFill="1" applyBorder="1" applyAlignment="1">
      <alignment horizontal="right"/>
    </xf>
    <xf numFmtId="0" fontId="2" fillId="0" borderId="22" xfId="0" applyFont="1" applyBorder="1"/>
    <xf numFmtId="164" fontId="2" fillId="0" borderId="23" xfId="3" applyNumberFormat="1" applyFont="1" applyFill="1" applyBorder="1" applyAlignment="1">
      <alignment horizontal="left"/>
    </xf>
    <xf numFmtId="0" fontId="2" fillId="0" borderId="24" xfId="0" applyFont="1" applyBorder="1"/>
    <xf numFmtId="0" fontId="2" fillId="0" borderId="25" xfId="0" applyFont="1" applyBorder="1"/>
    <xf numFmtId="164" fontId="2" fillId="0" borderId="26" xfId="3" applyNumberFormat="1" applyFont="1" applyFill="1" applyBorder="1" applyAlignment="1">
      <alignment horizontal="left"/>
    </xf>
    <xf numFmtId="164" fontId="5" fillId="2" borderId="20" xfId="3" applyNumberFormat="1" applyFont="1" applyFill="1" applyBorder="1" applyAlignment="1">
      <alignment horizontal="right"/>
    </xf>
    <xf numFmtId="0" fontId="2" fillId="2" borderId="0" xfId="0" applyFont="1" applyFill="1"/>
    <xf numFmtId="164" fontId="2" fillId="2" borderId="26" xfId="3" applyNumberFormat="1" applyFont="1" applyFill="1" applyBorder="1" applyAlignment="1">
      <alignment horizontal="left"/>
    </xf>
    <xf numFmtId="0" fontId="2" fillId="0" borderId="27" xfId="0" applyFont="1" applyBorder="1"/>
    <xf numFmtId="164" fontId="2" fillId="0" borderId="28" xfId="3" applyNumberFormat="1" applyFont="1" applyFill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2" fillId="0" borderId="1" xfId="0" applyFont="1" applyBorder="1" applyAlignment="1">
      <alignment horizontal="center"/>
    </xf>
  </cellXfs>
  <cellStyles count="4">
    <cellStyle name="Comma" xfId="3" builtinId="3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7"/>
  </sheetPr>
  <dimension ref="A1:D68"/>
  <sheetViews>
    <sheetView tabSelected="1" topLeftCell="A45" zoomScaleNormal="100" zoomScaleSheetLayoutView="115" workbookViewId="0">
      <selection activeCell="B63" sqref="B63"/>
    </sheetView>
  </sheetViews>
  <sheetFormatPr defaultColWidth="9.140625" defaultRowHeight="21"/>
  <cols>
    <col min="1" max="1" width="63.28515625" style="8" customWidth="1"/>
    <col min="2" max="2" width="11.28515625" style="28" bestFit="1" customWidth="1"/>
    <col min="3" max="3" width="0.28515625" style="8" customWidth="1"/>
    <col min="4" max="4" width="9.42578125" style="8" bestFit="1" customWidth="1"/>
    <col min="5" max="16384" width="9.140625" style="8"/>
  </cols>
  <sheetData>
    <row r="1" spans="1:4">
      <c r="A1" s="47" t="s">
        <v>149</v>
      </c>
      <c r="B1" s="47"/>
      <c r="C1" s="47"/>
      <c r="D1" s="47"/>
    </row>
    <row r="2" spans="1:4" ht="23.25" customHeight="1">
      <c r="A2" s="1" t="s">
        <v>0</v>
      </c>
      <c r="B2" s="48" t="s">
        <v>2</v>
      </c>
      <c r="C2" s="48"/>
      <c r="D2" s="48"/>
    </row>
    <row r="3" spans="1:4">
      <c r="A3" s="4" t="s">
        <v>3</v>
      </c>
      <c r="B3" s="26">
        <v>25</v>
      </c>
      <c r="C3" s="5"/>
      <c r="D3" s="7" t="s">
        <v>4</v>
      </c>
    </row>
    <row r="4" spans="1:4">
      <c r="A4" s="2" t="s">
        <v>10</v>
      </c>
      <c r="B4" s="26">
        <v>183</v>
      </c>
      <c r="C4" s="6"/>
      <c r="D4" s="7" t="s">
        <v>5</v>
      </c>
    </row>
    <row r="5" spans="1:4">
      <c r="A5" s="9" t="s">
        <v>11</v>
      </c>
      <c r="B5" s="29">
        <v>62</v>
      </c>
      <c r="C5" s="11"/>
      <c r="D5" s="12" t="s">
        <v>5</v>
      </c>
    </row>
    <row r="6" spans="1:4">
      <c r="A6" s="4" t="s">
        <v>6</v>
      </c>
      <c r="B6" s="33">
        <v>29449</v>
      </c>
      <c r="C6" s="13"/>
      <c r="D6" s="14" t="s">
        <v>5</v>
      </c>
    </row>
    <row r="7" spans="1:4">
      <c r="A7" s="2" t="s">
        <v>17</v>
      </c>
      <c r="B7" s="26">
        <v>26905</v>
      </c>
      <c r="C7" s="6"/>
      <c r="D7" s="7" t="s">
        <v>5</v>
      </c>
    </row>
    <row r="8" spans="1:4">
      <c r="A8" s="2" t="s">
        <v>18</v>
      </c>
      <c r="B8" s="26">
        <v>2360</v>
      </c>
      <c r="C8" s="6"/>
      <c r="D8" s="7" t="s">
        <v>5</v>
      </c>
    </row>
    <row r="9" spans="1:4">
      <c r="A9" s="2" t="s">
        <v>19</v>
      </c>
      <c r="B9" s="25">
        <v>52</v>
      </c>
      <c r="C9" s="6"/>
      <c r="D9" s="7" t="s">
        <v>5</v>
      </c>
    </row>
    <row r="10" spans="1:4">
      <c r="A10" s="9" t="s">
        <v>20</v>
      </c>
      <c r="B10" s="26">
        <v>49</v>
      </c>
      <c r="C10" s="11"/>
      <c r="D10" s="12" t="s">
        <v>5</v>
      </c>
    </row>
    <row r="11" spans="1:4">
      <c r="A11" s="9" t="s">
        <v>147</v>
      </c>
      <c r="B11" s="26">
        <v>83</v>
      </c>
      <c r="C11" s="34"/>
      <c r="D11" s="12" t="s">
        <v>5</v>
      </c>
    </row>
    <row r="12" spans="1:4">
      <c r="A12" s="4" t="s">
        <v>43</v>
      </c>
      <c r="B12" s="27">
        <v>301</v>
      </c>
      <c r="C12" s="13"/>
      <c r="D12" s="14" t="s">
        <v>5</v>
      </c>
    </row>
    <row r="13" spans="1:4">
      <c r="A13" s="2" t="s">
        <v>17</v>
      </c>
      <c r="B13" s="25">
        <v>295</v>
      </c>
      <c r="C13" s="6"/>
      <c r="D13" s="7" t="s">
        <v>5</v>
      </c>
    </row>
    <row r="14" spans="1:4">
      <c r="A14" s="2" t="s">
        <v>18</v>
      </c>
      <c r="B14" s="25">
        <v>0</v>
      </c>
      <c r="C14" s="6"/>
      <c r="D14" s="7" t="s">
        <v>5</v>
      </c>
    </row>
    <row r="15" spans="1:4">
      <c r="A15" s="2" t="s">
        <v>19</v>
      </c>
      <c r="B15" s="25">
        <v>0</v>
      </c>
      <c r="C15" s="6"/>
      <c r="D15" s="7" t="s">
        <v>5</v>
      </c>
    </row>
    <row r="16" spans="1:4">
      <c r="A16" s="9" t="s">
        <v>20</v>
      </c>
      <c r="B16" s="26">
        <v>0</v>
      </c>
      <c r="C16" s="11"/>
      <c r="D16" s="12" t="s">
        <v>5</v>
      </c>
    </row>
    <row r="17" spans="1:4">
      <c r="A17" s="9" t="s">
        <v>147</v>
      </c>
      <c r="B17" s="26">
        <v>6</v>
      </c>
      <c r="C17" s="34"/>
      <c r="D17" s="12" t="s">
        <v>5</v>
      </c>
    </row>
    <row r="18" spans="1:4">
      <c r="A18" s="35" t="s">
        <v>1</v>
      </c>
      <c r="B18" s="36">
        <v>350034</v>
      </c>
      <c r="C18" s="37"/>
      <c r="D18" s="38" t="s">
        <v>1</v>
      </c>
    </row>
    <row r="19" spans="1:4">
      <c r="A19" s="4" t="s">
        <v>22</v>
      </c>
      <c r="B19" s="27">
        <f>SUM(B20,B26)</f>
        <v>6626068</v>
      </c>
      <c r="C19" s="5"/>
      <c r="D19" s="14" t="s">
        <v>7</v>
      </c>
    </row>
    <row r="20" spans="1:4">
      <c r="A20" s="2" t="s">
        <v>23</v>
      </c>
      <c r="B20" s="25">
        <f>SUM(B21:B25)</f>
        <v>6557027</v>
      </c>
      <c r="C20" s="3"/>
      <c r="D20" s="7" t="s">
        <v>7</v>
      </c>
    </row>
    <row r="21" spans="1:4">
      <c r="A21" s="2" t="s">
        <v>26</v>
      </c>
      <c r="B21" s="28">
        <v>846354</v>
      </c>
      <c r="C21" s="3"/>
      <c r="D21" s="7" t="s">
        <v>7</v>
      </c>
    </row>
    <row r="22" spans="1:4">
      <c r="A22" s="2" t="s">
        <v>27</v>
      </c>
      <c r="B22" s="28">
        <v>2998331</v>
      </c>
      <c r="C22" s="3"/>
      <c r="D22" s="7" t="s">
        <v>7</v>
      </c>
    </row>
    <row r="23" spans="1:4">
      <c r="A23" s="2" t="s">
        <v>28</v>
      </c>
      <c r="B23" s="28">
        <v>1672351</v>
      </c>
      <c r="C23" s="3"/>
      <c r="D23" s="7" t="s">
        <v>7</v>
      </c>
    </row>
    <row r="24" spans="1:4">
      <c r="A24" s="2" t="s">
        <v>29</v>
      </c>
      <c r="B24" s="28">
        <v>1036180</v>
      </c>
      <c r="C24" s="3"/>
      <c r="D24" s="7" t="s">
        <v>7</v>
      </c>
    </row>
    <row r="25" spans="1:4">
      <c r="A25" s="2" t="s">
        <v>153</v>
      </c>
      <c r="B25" s="28">
        <v>3811</v>
      </c>
      <c r="C25" s="3"/>
      <c r="D25" s="7" t="s">
        <v>7</v>
      </c>
    </row>
    <row r="26" spans="1:4">
      <c r="A26" s="2" t="s">
        <v>30</v>
      </c>
      <c r="B26" s="25">
        <f>SUM(B27:B29)</f>
        <v>69041</v>
      </c>
      <c r="C26" s="3"/>
      <c r="D26" s="7" t="s">
        <v>7</v>
      </c>
    </row>
    <row r="27" spans="1:4">
      <c r="A27" s="2" t="s">
        <v>24</v>
      </c>
      <c r="B27" s="25">
        <v>32162</v>
      </c>
      <c r="C27" s="3"/>
      <c r="D27" s="7" t="s">
        <v>7</v>
      </c>
    </row>
    <row r="28" spans="1:4">
      <c r="A28" s="9" t="s">
        <v>25</v>
      </c>
      <c r="B28" s="26">
        <v>12260</v>
      </c>
      <c r="C28" s="10"/>
      <c r="D28" s="12" t="s">
        <v>7</v>
      </c>
    </row>
    <row r="29" spans="1:4">
      <c r="A29" s="19" t="s">
        <v>148</v>
      </c>
      <c r="B29" s="29">
        <v>24619</v>
      </c>
      <c r="C29" s="20"/>
      <c r="D29" s="21" t="s">
        <v>7</v>
      </c>
    </row>
    <row r="30" spans="1:4">
      <c r="A30" s="39" t="s">
        <v>42</v>
      </c>
      <c r="B30" s="33">
        <v>24771</v>
      </c>
      <c r="C30" s="40"/>
      <c r="D30" s="41" t="s">
        <v>7</v>
      </c>
    </row>
    <row r="31" spans="1:4" ht="23.25" customHeight="1">
      <c r="A31" s="19" t="s">
        <v>8</v>
      </c>
      <c r="B31" s="26">
        <v>3365441</v>
      </c>
      <c r="C31" s="10"/>
      <c r="D31" s="12" t="s">
        <v>7</v>
      </c>
    </row>
    <row r="32" spans="1:4">
      <c r="A32" s="4" t="s">
        <v>9</v>
      </c>
      <c r="B32" s="30"/>
      <c r="C32" s="15"/>
      <c r="D32" s="16"/>
    </row>
    <row r="33" spans="1:4">
      <c r="A33" s="2" t="s">
        <v>12</v>
      </c>
      <c r="B33" s="26">
        <v>3450325</v>
      </c>
      <c r="C33" s="3"/>
      <c r="D33" s="7" t="s">
        <v>7</v>
      </c>
    </row>
    <row r="34" spans="1:4">
      <c r="A34" s="2" t="s">
        <v>13</v>
      </c>
      <c r="B34" s="26">
        <v>3361883</v>
      </c>
      <c r="C34" s="3"/>
      <c r="D34" s="7" t="s">
        <v>7</v>
      </c>
    </row>
    <row r="35" spans="1:4">
      <c r="A35" s="2" t="s">
        <v>14</v>
      </c>
      <c r="B35" s="26">
        <v>3169584</v>
      </c>
      <c r="C35" s="3"/>
      <c r="D35" s="7" t="s">
        <v>7</v>
      </c>
    </row>
    <row r="36" spans="1:4">
      <c r="A36" s="2" t="s">
        <v>15</v>
      </c>
      <c r="B36" s="26">
        <v>3036552</v>
      </c>
      <c r="C36" s="3"/>
      <c r="D36" s="7" t="s">
        <v>7</v>
      </c>
    </row>
    <row r="37" spans="1:4">
      <c r="A37" s="9" t="s">
        <v>16</v>
      </c>
      <c r="B37" s="26">
        <v>3138521</v>
      </c>
      <c r="C37" s="10"/>
      <c r="D37" s="12" t="s">
        <v>7</v>
      </c>
    </row>
    <row r="38" spans="1:4">
      <c r="A38" s="4" t="s">
        <v>150</v>
      </c>
      <c r="B38" s="27">
        <v>485737</v>
      </c>
      <c r="C38" s="5"/>
      <c r="D38" s="14" t="s">
        <v>7</v>
      </c>
    </row>
    <row r="39" spans="1:4">
      <c r="A39" s="45" t="s">
        <v>151</v>
      </c>
      <c r="B39" s="33">
        <v>286831</v>
      </c>
      <c r="D39" s="46" t="s">
        <v>7</v>
      </c>
    </row>
    <row r="40" spans="1:4">
      <c r="A40" s="9" t="s">
        <v>152</v>
      </c>
      <c r="B40" s="29">
        <v>1084</v>
      </c>
      <c r="C40" s="20"/>
      <c r="D40" s="21" t="s">
        <v>7</v>
      </c>
    </row>
    <row r="41" spans="1:4">
      <c r="A41" s="4" t="s">
        <v>46</v>
      </c>
      <c r="B41" s="42"/>
      <c r="C41" s="43"/>
      <c r="D41" s="44"/>
    </row>
    <row r="42" spans="1:4">
      <c r="A42" s="9" t="s">
        <v>47</v>
      </c>
      <c r="B42" s="26">
        <v>29056</v>
      </c>
      <c r="C42" s="10"/>
      <c r="D42" s="7" t="s">
        <v>7</v>
      </c>
    </row>
    <row r="43" spans="1:4">
      <c r="A43" s="9" t="s">
        <v>48</v>
      </c>
      <c r="B43" s="26">
        <v>8403</v>
      </c>
      <c r="C43" s="10"/>
      <c r="D43" s="12" t="s">
        <v>7</v>
      </c>
    </row>
    <row r="44" spans="1:4">
      <c r="A44" s="4" t="s">
        <v>31</v>
      </c>
      <c r="B44" s="27">
        <f>SUM(B45:B52)</f>
        <v>409500</v>
      </c>
      <c r="C44" s="5"/>
      <c r="D44" s="14" t="s">
        <v>7</v>
      </c>
    </row>
    <row r="45" spans="1:4">
      <c r="A45" s="9" t="s">
        <v>32</v>
      </c>
      <c r="B45" s="26">
        <v>382499</v>
      </c>
      <c r="C45" s="10"/>
      <c r="D45" s="7" t="s">
        <v>7</v>
      </c>
    </row>
    <row r="46" spans="1:4">
      <c r="A46" s="9" t="s">
        <v>33</v>
      </c>
      <c r="B46" s="26">
        <v>0</v>
      </c>
      <c r="C46" s="10"/>
      <c r="D46" s="7" t="s">
        <v>7</v>
      </c>
    </row>
    <row r="47" spans="1:4">
      <c r="A47" s="9" t="s">
        <v>34</v>
      </c>
      <c r="B47" s="26">
        <v>10741</v>
      </c>
      <c r="C47" s="10"/>
      <c r="D47" s="7" t="s">
        <v>7</v>
      </c>
    </row>
    <row r="48" spans="1:4">
      <c r="A48" s="9" t="s">
        <v>154</v>
      </c>
      <c r="B48" s="26">
        <v>5153</v>
      </c>
      <c r="C48" s="10"/>
      <c r="D48" s="7" t="s">
        <v>7</v>
      </c>
    </row>
    <row r="49" spans="1:4">
      <c r="A49" s="9" t="s">
        <v>155</v>
      </c>
      <c r="B49" s="26">
        <v>0</v>
      </c>
      <c r="C49" s="10"/>
      <c r="D49" s="7" t="s">
        <v>7</v>
      </c>
    </row>
    <row r="50" spans="1:4">
      <c r="A50" s="9" t="s">
        <v>156</v>
      </c>
      <c r="B50" s="26">
        <v>780</v>
      </c>
      <c r="C50" s="10"/>
      <c r="D50" s="7" t="s">
        <v>7</v>
      </c>
    </row>
    <row r="51" spans="1:4">
      <c r="A51" s="9" t="s">
        <v>157</v>
      </c>
      <c r="B51" s="26">
        <v>10327</v>
      </c>
      <c r="C51" s="10"/>
      <c r="D51" s="7" t="s">
        <v>7</v>
      </c>
    </row>
    <row r="52" spans="1:4">
      <c r="A52" s="9" t="s">
        <v>35</v>
      </c>
      <c r="B52" s="26">
        <v>0</v>
      </c>
      <c r="C52" s="10"/>
      <c r="D52" s="12" t="s">
        <v>7</v>
      </c>
    </row>
    <row r="53" spans="1:4">
      <c r="A53" s="4" t="s">
        <v>36</v>
      </c>
      <c r="B53" s="27">
        <f>SUM(B54:B61)</f>
        <v>39415</v>
      </c>
      <c r="C53" s="5"/>
      <c r="D53" s="14" t="s">
        <v>7</v>
      </c>
    </row>
    <row r="54" spans="1:4">
      <c r="A54" s="9" t="s">
        <v>37</v>
      </c>
      <c r="B54" s="26">
        <f>242+1091</f>
        <v>1333</v>
      </c>
      <c r="C54" s="10" t="s">
        <v>7</v>
      </c>
      <c r="D54" s="7" t="s">
        <v>7</v>
      </c>
    </row>
    <row r="55" spans="1:4">
      <c r="A55" s="9" t="s">
        <v>158</v>
      </c>
      <c r="B55" s="26">
        <v>4334</v>
      </c>
      <c r="C55" s="10" t="s">
        <v>7</v>
      </c>
      <c r="D55" s="7" t="s">
        <v>7</v>
      </c>
    </row>
    <row r="56" spans="1:4">
      <c r="A56" s="9" t="s">
        <v>38</v>
      </c>
      <c r="B56" s="26">
        <v>10108</v>
      </c>
      <c r="C56" s="10" t="s">
        <v>7</v>
      </c>
      <c r="D56" s="7" t="s">
        <v>7</v>
      </c>
    </row>
    <row r="57" spans="1:4">
      <c r="A57" s="9" t="s">
        <v>34</v>
      </c>
      <c r="B57" s="26">
        <v>1090</v>
      </c>
      <c r="C57" s="10" t="s">
        <v>7</v>
      </c>
      <c r="D57" s="7" t="s">
        <v>7</v>
      </c>
    </row>
    <row r="58" spans="1:4">
      <c r="A58" s="9" t="s">
        <v>159</v>
      </c>
      <c r="B58" s="26">
        <f>19122</f>
        <v>19122</v>
      </c>
      <c r="C58" s="10" t="s">
        <v>7</v>
      </c>
      <c r="D58" s="7" t="s">
        <v>7</v>
      </c>
    </row>
    <row r="59" spans="1:4">
      <c r="A59" s="9" t="s">
        <v>160</v>
      </c>
      <c r="B59" s="26">
        <v>2421</v>
      </c>
      <c r="C59" s="10" t="s">
        <v>7</v>
      </c>
      <c r="D59" s="7" t="s">
        <v>7</v>
      </c>
    </row>
    <row r="60" spans="1:4">
      <c r="A60" s="9" t="s">
        <v>44</v>
      </c>
      <c r="B60" s="26">
        <v>1007</v>
      </c>
      <c r="C60" s="10" t="s">
        <v>7</v>
      </c>
      <c r="D60" s="7" t="s">
        <v>7</v>
      </c>
    </row>
    <row r="61" spans="1:4">
      <c r="A61" s="9" t="s">
        <v>39</v>
      </c>
      <c r="B61" s="26">
        <v>0</v>
      </c>
      <c r="C61" s="10" t="s">
        <v>7</v>
      </c>
      <c r="D61" s="12" t="s">
        <v>7</v>
      </c>
    </row>
    <row r="62" spans="1:4">
      <c r="A62" s="4" t="s">
        <v>40</v>
      </c>
      <c r="B62" s="30"/>
      <c r="C62" s="15"/>
      <c r="D62" s="16"/>
    </row>
    <row r="63" spans="1:4">
      <c r="A63" s="9" t="s">
        <v>41</v>
      </c>
      <c r="B63" s="26">
        <f>6+12+1034</f>
        <v>1052</v>
      </c>
      <c r="C63" s="10" t="s">
        <v>7</v>
      </c>
      <c r="D63" s="12" t="s">
        <v>7</v>
      </c>
    </row>
    <row r="64" spans="1:4">
      <c r="A64" s="9" t="s">
        <v>33</v>
      </c>
      <c r="B64" s="26">
        <v>143</v>
      </c>
      <c r="C64" s="10" t="s">
        <v>7</v>
      </c>
      <c r="D64" s="12" t="s">
        <v>7</v>
      </c>
    </row>
    <row r="65" spans="1:4">
      <c r="A65" s="9" t="s">
        <v>34</v>
      </c>
      <c r="B65" s="26">
        <v>104</v>
      </c>
      <c r="C65" s="10" t="s">
        <v>7</v>
      </c>
      <c r="D65" s="12" t="s">
        <v>7</v>
      </c>
    </row>
    <row r="66" spans="1:4">
      <c r="A66" s="9" t="s">
        <v>44</v>
      </c>
      <c r="B66" s="26">
        <v>0</v>
      </c>
      <c r="C66" s="10" t="s">
        <v>7</v>
      </c>
      <c r="D66" s="12" t="s">
        <v>7</v>
      </c>
    </row>
    <row r="67" spans="1:4">
      <c r="A67" s="9" t="s">
        <v>45</v>
      </c>
      <c r="B67" s="31"/>
      <c r="C67" s="22"/>
      <c r="D67" s="23"/>
    </row>
    <row r="68" spans="1:4">
      <c r="A68" s="17"/>
      <c r="B68" s="32"/>
      <c r="C68" s="17"/>
      <c r="D68" s="18"/>
    </row>
  </sheetData>
  <mergeCells count="2">
    <mergeCell ref="A1:D1"/>
    <mergeCell ref="B2:D2"/>
  </mergeCells>
  <printOptions horizontalCentered="1"/>
  <pageMargins left="0.23622047244094491" right="0.23622047244094491" top="0.61" bottom="0.33" header="0.31496062992125984" footer="0.31496062992125984"/>
  <pageSetup paperSize="9" scale="80" orientation="portrait" r:id="rId1"/>
  <headerFooter alignWithMargins="0">
    <oddHeader>&amp;C&amp;"TH SarabunPSK,ธรรมดา"&amp;16 7</oddHeader>
  </headerFooter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3"/>
  <sheetViews>
    <sheetView workbookViewId="0">
      <selection activeCell="D9" sqref="D9"/>
    </sheetView>
  </sheetViews>
  <sheetFormatPr defaultColWidth="8.85546875" defaultRowHeight="12.75"/>
  <cols>
    <col min="1" max="1" width="44.85546875" style="24" bestFit="1" customWidth="1"/>
    <col min="2" max="2" width="18.85546875" style="24" bestFit="1" customWidth="1"/>
    <col min="3" max="3" width="14.7109375" style="24" bestFit="1" customWidth="1"/>
    <col min="4" max="5" width="9.7109375" style="24" bestFit="1" customWidth="1"/>
    <col min="6" max="6" width="10.7109375" style="24" bestFit="1" customWidth="1"/>
    <col min="7" max="7" width="12.42578125" style="24" bestFit="1" customWidth="1"/>
    <col min="8" max="8" width="9.28515625" style="24" bestFit="1" customWidth="1"/>
    <col min="9" max="9" width="10.7109375" style="24" bestFit="1" customWidth="1"/>
    <col min="10" max="10" width="18.85546875" style="24" bestFit="1" customWidth="1"/>
    <col min="11" max="11" width="18.7109375" style="24" bestFit="1" customWidth="1"/>
    <col min="12" max="12" width="28.85546875" style="24" bestFit="1" customWidth="1"/>
    <col min="13" max="13" width="23.28515625" style="24" bestFit="1" customWidth="1"/>
    <col min="14" max="14" width="22" style="24" bestFit="1" customWidth="1"/>
    <col min="15" max="15" width="25.7109375" style="24" bestFit="1" customWidth="1"/>
    <col min="16" max="16" width="33.140625" style="24" bestFit="1" customWidth="1"/>
    <col min="17" max="16384" width="8.85546875" style="24"/>
  </cols>
  <sheetData>
    <row r="1" spans="1:2">
      <c r="A1" s="24" t="s">
        <v>49</v>
      </c>
    </row>
    <row r="2" spans="1:2">
      <c r="A2" s="24" t="s">
        <v>50</v>
      </c>
      <c r="B2" s="24" t="s">
        <v>51</v>
      </c>
    </row>
    <row r="3" spans="1:2">
      <c r="A3" s="24" t="s">
        <v>52</v>
      </c>
      <c r="B3" s="24" t="s">
        <v>53</v>
      </c>
    </row>
    <row r="4" spans="1:2">
      <c r="A4" s="24" t="s">
        <v>54</v>
      </c>
      <c r="B4" s="24" t="s">
        <v>55</v>
      </c>
    </row>
    <row r="5" spans="1:2">
      <c r="A5" s="24" t="s">
        <v>56</v>
      </c>
      <c r="B5" s="24" t="s">
        <v>57</v>
      </c>
    </row>
    <row r="6" spans="1:2">
      <c r="A6" s="24" t="s">
        <v>58</v>
      </c>
      <c r="B6" s="24" t="s">
        <v>59</v>
      </c>
    </row>
    <row r="7" spans="1:2">
      <c r="A7" s="24" t="s">
        <v>83</v>
      </c>
      <c r="B7" s="24" t="s">
        <v>79</v>
      </c>
    </row>
    <row r="8" spans="1:2">
      <c r="A8" s="24" t="s">
        <v>103</v>
      </c>
      <c r="B8" s="24" t="s">
        <v>80</v>
      </c>
    </row>
    <row r="9" spans="1:2">
      <c r="A9" s="24" t="s">
        <v>81</v>
      </c>
      <c r="B9" s="24" t="s">
        <v>86</v>
      </c>
    </row>
    <row r="10" spans="1:2">
      <c r="A10" s="24" t="s">
        <v>82</v>
      </c>
      <c r="B10" s="24" t="s">
        <v>87</v>
      </c>
    </row>
    <row r="11" spans="1:2">
      <c r="A11" s="24" t="s">
        <v>104</v>
      </c>
      <c r="B11" s="24" t="s">
        <v>84</v>
      </c>
    </row>
    <row r="12" spans="1:2">
      <c r="A12" s="24" t="s">
        <v>105</v>
      </c>
      <c r="B12" s="24" t="s">
        <v>85</v>
      </c>
    </row>
    <row r="13" spans="1:2">
      <c r="A13" s="24" t="s">
        <v>106</v>
      </c>
      <c r="B13" s="24" t="s">
        <v>88</v>
      </c>
    </row>
    <row r="14" spans="1:2">
      <c r="A14" s="24" t="s">
        <v>107</v>
      </c>
      <c r="B14" s="24" t="s">
        <v>89</v>
      </c>
    </row>
    <row r="15" spans="1:2">
      <c r="A15" s="24" t="s">
        <v>21</v>
      </c>
      <c r="B15" s="24" t="s">
        <v>90</v>
      </c>
    </row>
    <row r="16" spans="1:2">
      <c r="A16" s="24" t="s">
        <v>1</v>
      </c>
      <c r="B16" s="24" t="s">
        <v>60</v>
      </c>
    </row>
    <row r="17" spans="1:2">
      <c r="A17" s="24" t="s">
        <v>95</v>
      </c>
      <c r="B17" s="24" t="s">
        <v>91</v>
      </c>
    </row>
    <row r="18" spans="1:2">
      <c r="A18" s="24" t="s">
        <v>96</v>
      </c>
      <c r="B18" s="24" t="s">
        <v>92</v>
      </c>
    </row>
    <row r="19" spans="1:2">
      <c r="A19" s="24" t="s">
        <v>97</v>
      </c>
      <c r="B19" s="24" t="s">
        <v>93</v>
      </c>
    </row>
    <row r="20" spans="1:2">
      <c r="A20" s="24" t="s">
        <v>98</v>
      </c>
      <c r="B20" s="24" t="s">
        <v>94</v>
      </c>
    </row>
    <row r="21" spans="1:2">
      <c r="A21" s="24" t="s">
        <v>101</v>
      </c>
      <c r="B21" s="24" t="s">
        <v>99</v>
      </c>
    </row>
    <row r="22" spans="1:2">
      <c r="A22" s="24" t="s">
        <v>102</v>
      </c>
      <c r="B22" s="24" t="s">
        <v>100</v>
      </c>
    </row>
    <row r="23" spans="1:2">
      <c r="A23" s="24" t="s">
        <v>61</v>
      </c>
      <c r="B23" s="24" t="s">
        <v>62</v>
      </c>
    </row>
    <row r="24" spans="1:2">
      <c r="A24" s="24" t="s">
        <v>63</v>
      </c>
      <c r="B24" s="24" t="s">
        <v>64</v>
      </c>
    </row>
    <row r="25" spans="1:2">
      <c r="A25" s="24" t="s">
        <v>65</v>
      </c>
      <c r="B25" s="24" t="s">
        <v>66</v>
      </c>
    </row>
    <row r="26" spans="1:2">
      <c r="A26" s="24" t="s">
        <v>67</v>
      </c>
      <c r="B26" s="24" t="s">
        <v>68</v>
      </c>
    </row>
    <row r="27" spans="1:2">
      <c r="A27" s="24" t="s">
        <v>69</v>
      </c>
      <c r="B27" s="24" t="s">
        <v>70</v>
      </c>
    </row>
    <row r="28" spans="1:2">
      <c r="A28" s="24" t="s">
        <v>71</v>
      </c>
      <c r="B28" s="24" t="s">
        <v>72</v>
      </c>
    </row>
    <row r="29" spans="1:2">
      <c r="A29" s="24" t="s">
        <v>73</v>
      </c>
      <c r="B29" s="24" t="s">
        <v>74</v>
      </c>
    </row>
    <row r="30" spans="1:2">
      <c r="A30" s="24" t="s">
        <v>75</v>
      </c>
      <c r="B30" s="24" t="s">
        <v>76</v>
      </c>
    </row>
    <row r="31" spans="1:2">
      <c r="A31" s="24" t="s">
        <v>77</v>
      </c>
      <c r="B31" s="24" t="s">
        <v>78</v>
      </c>
    </row>
    <row r="32" spans="1:2">
      <c r="A32" s="24" t="s">
        <v>108</v>
      </c>
      <c r="B32" s="24" t="s">
        <v>125</v>
      </c>
    </row>
    <row r="33" spans="1:2">
      <c r="A33" s="24" t="s">
        <v>109</v>
      </c>
      <c r="B33" s="24" t="s">
        <v>126</v>
      </c>
    </row>
    <row r="34" spans="1:2">
      <c r="A34" s="24" t="s">
        <v>110</v>
      </c>
      <c r="B34" s="24" t="s">
        <v>127</v>
      </c>
    </row>
    <row r="35" spans="1:2">
      <c r="A35" s="24" t="s">
        <v>111</v>
      </c>
      <c r="B35" s="24" t="s">
        <v>128</v>
      </c>
    </row>
    <row r="36" spans="1:2">
      <c r="A36" s="24" t="s">
        <v>112</v>
      </c>
      <c r="B36" s="24" t="s">
        <v>129</v>
      </c>
    </row>
    <row r="37" spans="1:2">
      <c r="A37" s="24" t="s">
        <v>113</v>
      </c>
      <c r="B37" s="24" t="s">
        <v>130</v>
      </c>
    </row>
    <row r="38" spans="1:2">
      <c r="A38" s="24" t="s">
        <v>114</v>
      </c>
      <c r="B38" s="24" t="s">
        <v>131</v>
      </c>
    </row>
    <row r="39" spans="1:2">
      <c r="A39" s="24" t="s">
        <v>115</v>
      </c>
      <c r="B39" s="24" t="s">
        <v>132</v>
      </c>
    </row>
    <row r="40" spans="1:2">
      <c r="A40" s="24" t="s">
        <v>116</v>
      </c>
      <c r="B40" s="24" t="s">
        <v>133</v>
      </c>
    </row>
    <row r="41" spans="1:2">
      <c r="A41" s="24" t="s">
        <v>117</v>
      </c>
      <c r="B41" s="24" t="s">
        <v>134</v>
      </c>
    </row>
    <row r="42" spans="1:2">
      <c r="A42" s="24" t="s">
        <v>118</v>
      </c>
      <c r="B42" s="24" t="s">
        <v>135</v>
      </c>
    </row>
    <row r="43" spans="1:2">
      <c r="A43" s="24" t="s">
        <v>119</v>
      </c>
      <c r="B43" s="24" t="s">
        <v>136</v>
      </c>
    </row>
    <row r="44" spans="1:2">
      <c r="A44" s="24" t="s">
        <v>112</v>
      </c>
      <c r="B44" s="24" t="s">
        <v>137</v>
      </c>
    </row>
    <row r="45" spans="1:2">
      <c r="A45" s="24" t="s">
        <v>111</v>
      </c>
      <c r="B45" s="24" t="s">
        <v>138</v>
      </c>
    </row>
    <row r="46" spans="1:2">
      <c r="A46" s="24" t="s">
        <v>113</v>
      </c>
      <c r="B46" s="24" t="s">
        <v>139</v>
      </c>
    </row>
    <row r="47" spans="1:2">
      <c r="A47" s="24" t="s">
        <v>120</v>
      </c>
      <c r="B47" s="24" t="s">
        <v>140</v>
      </c>
    </row>
    <row r="48" spans="1:2">
      <c r="A48" s="24" t="s">
        <v>121</v>
      </c>
      <c r="B48" s="24" t="s">
        <v>141</v>
      </c>
    </row>
    <row r="49" spans="1:2">
      <c r="A49" s="24" t="s">
        <v>122</v>
      </c>
      <c r="B49" s="24" t="s">
        <v>142</v>
      </c>
    </row>
    <row r="50" spans="1:2">
      <c r="A50" s="24" t="s">
        <v>111</v>
      </c>
      <c r="B50" s="24" t="s">
        <v>143</v>
      </c>
    </row>
    <row r="51" spans="1:2">
      <c r="A51" s="24" t="s">
        <v>112</v>
      </c>
      <c r="B51" s="24" t="s">
        <v>144</v>
      </c>
    </row>
    <row r="52" spans="1:2">
      <c r="A52" s="24" t="s">
        <v>123</v>
      </c>
      <c r="B52" s="24" t="s">
        <v>145</v>
      </c>
    </row>
    <row r="53" spans="1:2">
      <c r="A53" s="24" t="s">
        <v>124</v>
      </c>
      <c r="B53" s="24" t="s">
        <v>146</v>
      </c>
    </row>
  </sheetData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A8218-B923-4893-9C40-D2270F598C52}">
  <dimension ref="A1:AZ3"/>
  <sheetViews>
    <sheetView workbookViewId="0"/>
  </sheetViews>
  <sheetFormatPr defaultRowHeight="12.75"/>
  <cols>
    <col min="1" max="1" width="2.85546875" bestFit="1" customWidth="1"/>
    <col min="2" max="2" width="5" bestFit="1" customWidth="1"/>
    <col min="3" max="5" width="9.7109375" bestFit="1" customWidth="1"/>
    <col min="6" max="9" width="11.42578125" bestFit="1" customWidth="1"/>
    <col min="10" max="13" width="12.42578125" bestFit="1" customWidth="1"/>
    <col min="14" max="14" width="9.7109375" bestFit="1" customWidth="1"/>
    <col min="15" max="15" width="9.28515625" bestFit="1" customWidth="1"/>
    <col min="16" max="17" width="12" bestFit="1" customWidth="1"/>
    <col min="18" max="18" width="13.140625" bestFit="1" customWidth="1"/>
    <col min="19" max="19" width="13.28515625" bestFit="1" customWidth="1"/>
    <col min="20" max="21" width="12" bestFit="1" customWidth="1"/>
    <col min="22" max="22" width="18.85546875" bestFit="1" customWidth="1"/>
    <col min="23" max="23" width="18.7109375" bestFit="1" customWidth="1"/>
    <col min="24" max="25" width="16" bestFit="1" customWidth="1"/>
    <col min="26" max="27" width="16.140625" bestFit="1" customWidth="1"/>
    <col min="28" max="28" width="15.7109375" bestFit="1" customWidth="1"/>
    <col min="29" max="29" width="17.42578125" bestFit="1" customWidth="1"/>
    <col min="30" max="30" width="17.7109375" bestFit="1" customWidth="1"/>
    <col min="31" max="39" width="17.28515625" bestFit="1" customWidth="1"/>
    <col min="40" max="47" width="15.42578125" bestFit="1" customWidth="1"/>
    <col min="48" max="52" width="16.7109375" bestFit="1" customWidth="1"/>
  </cols>
  <sheetData>
    <row r="1" spans="1:52">
      <c r="A1" s="24" t="s">
        <v>51</v>
      </c>
      <c r="B1" s="24" t="s">
        <v>53</v>
      </c>
      <c r="C1" s="24" t="s">
        <v>55</v>
      </c>
      <c r="D1" s="24" t="s">
        <v>57</v>
      </c>
      <c r="E1" s="24" t="s">
        <v>59</v>
      </c>
      <c r="F1" s="24" t="s">
        <v>79</v>
      </c>
      <c r="G1" s="24" t="s">
        <v>80</v>
      </c>
      <c r="H1" s="24" t="s">
        <v>86</v>
      </c>
      <c r="I1" s="24" t="s">
        <v>87</v>
      </c>
      <c r="J1" s="24" t="s">
        <v>84</v>
      </c>
      <c r="K1" s="24" t="s">
        <v>85</v>
      </c>
      <c r="L1" s="24" t="s">
        <v>88</v>
      </c>
      <c r="M1" s="24" t="s">
        <v>89</v>
      </c>
      <c r="N1" s="24" t="s">
        <v>90</v>
      </c>
      <c r="O1" s="24" t="s">
        <v>60</v>
      </c>
      <c r="P1" s="24" t="s">
        <v>91</v>
      </c>
      <c r="Q1" s="24" t="s">
        <v>92</v>
      </c>
      <c r="R1" s="24" t="s">
        <v>93</v>
      </c>
      <c r="S1" s="24" t="s">
        <v>94</v>
      </c>
      <c r="T1" s="24" t="s">
        <v>99</v>
      </c>
      <c r="U1" s="24" t="s">
        <v>100</v>
      </c>
      <c r="V1" s="24" t="s">
        <v>62</v>
      </c>
      <c r="W1" s="24" t="s">
        <v>64</v>
      </c>
      <c r="X1" s="24" t="s">
        <v>66</v>
      </c>
      <c r="Y1" s="24" t="s">
        <v>68</v>
      </c>
      <c r="Z1" s="24" t="s">
        <v>70</v>
      </c>
      <c r="AA1" s="24" t="s">
        <v>72</v>
      </c>
      <c r="AB1" s="24" t="s">
        <v>74</v>
      </c>
      <c r="AC1" s="24" t="s">
        <v>76</v>
      </c>
      <c r="AD1" s="24" t="s">
        <v>78</v>
      </c>
      <c r="AE1" s="24" t="s">
        <v>125</v>
      </c>
      <c r="AF1" s="24" t="s">
        <v>126</v>
      </c>
      <c r="AG1" s="24" t="s">
        <v>127</v>
      </c>
      <c r="AH1" s="24" t="s">
        <v>128</v>
      </c>
      <c r="AI1" s="24" t="s">
        <v>129</v>
      </c>
      <c r="AJ1" s="24" t="s">
        <v>130</v>
      </c>
      <c r="AK1" s="24" t="s">
        <v>131</v>
      </c>
      <c r="AL1" s="24" t="s">
        <v>132</v>
      </c>
      <c r="AM1" s="24" t="s">
        <v>133</v>
      </c>
      <c r="AN1" s="24" t="s">
        <v>134</v>
      </c>
      <c r="AO1" s="24" t="s">
        <v>135</v>
      </c>
      <c r="AP1" s="24" t="s">
        <v>136</v>
      </c>
      <c r="AQ1" s="24" t="s">
        <v>137</v>
      </c>
      <c r="AR1" s="24" t="s">
        <v>138</v>
      </c>
      <c r="AS1" s="24" t="s">
        <v>139</v>
      </c>
      <c r="AT1" s="24" t="s">
        <v>140</v>
      </c>
      <c r="AU1" s="24" t="s">
        <v>141</v>
      </c>
      <c r="AV1" s="24" t="s">
        <v>142</v>
      </c>
      <c r="AW1" s="24" t="s">
        <v>143</v>
      </c>
      <c r="AX1" s="24" t="s">
        <v>144</v>
      </c>
      <c r="AY1" s="24" t="s">
        <v>145</v>
      </c>
      <c r="AZ1" s="24" t="s">
        <v>146</v>
      </c>
    </row>
    <row r="2" spans="1:52">
      <c r="A2">
        <v>1</v>
      </c>
      <c r="B2">
        <v>2562</v>
      </c>
      <c r="C2">
        <v>25</v>
      </c>
      <c r="D2">
        <v>183</v>
      </c>
      <c r="E2">
        <v>42</v>
      </c>
      <c r="F2">
        <v>27414</v>
      </c>
      <c r="G2">
        <v>2358</v>
      </c>
      <c r="H2">
        <v>51</v>
      </c>
      <c r="I2">
        <v>48</v>
      </c>
      <c r="J2">
        <v>305</v>
      </c>
      <c r="K2">
        <v>0</v>
      </c>
      <c r="L2">
        <v>0</v>
      </c>
      <c r="M2">
        <v>0</v>
      </c>
      <c r="N2">
        <v>77</v>
      </c>
      <c r="O2">
        <v>345559</v>
      </c>
      <c r="P2">
        <v>898632</v>
      </c>
      <c r="Q2">
        <v>3083309</v>
      </c>
      <c r="R2">
        <v>1687918</v>
      </c>
      <c r="S2">
        <v>937370</v>
      </c>
      <c r="T2">
        <v>33503</v>
      </c>
      <c r="U2">
        <v>12428</v>
      </c>
      <c r="V2">
        <v>406216</v>
      </c>
      <c r="W2">
        <v>3625318</v>
      </c>
      <c r="X2">
        <v>3513764</v>
      </c>
      <c r="Y2">
        <v>3419667</v>
      </c>
      <c r="Z2">
        <v>3200007</v>
      </c>
      <c r="AA2">
        <v>3144194</v>
      </c>
      <c r="AB2">
        <v>3175012</v>
      </c>
      <c r="AC2">
        <v>475509</v>
      </c>
      <c r="AD2">
        <v>270718</v>
      </c>
      <c r="AE2">
        <v>27784</v>
      </c>
      <c r="AF2">
        <v>2677</v>
      </c>
      <c r="AG2">
        <v>388326</v>
      </c>
      <c r="AH2">
        <v>17942</v>
      </c>
      <c r="AI2">
        <v>13202</v>
      </c>
      <c r="AJ2">
        <v>68963</v>
      </c>
      <c r="AK2">
        <v>26820</v>
      </c>
      <c r="AL2">
        <v>2775</v>
      </c>
      <c r="AM2">
        <v>2668</v>
      </c>
      <c r="AN2">
        <v>565</v>
      </c>
      <c r="AO2">
        <v>2207</v>
      </c>
      <c r="AP2">
        <v>6949</v>
      </c>
      <c r="AQ2">
        <v>837</v>
      </c>
      <c r="AR2">
        <v>270</v>
      </c>
      <c r="AS2">
        <v>1075</v>
      </c>
      <c r="AT2">
        <v>1182</v>
      </c>
      <c r="AU2">
        <v>85</v>
      </c>
      <c r="AV2">
        <v>825</v>
      </c>
      <c r="AW2">
        <v>124</v>
      </c>
      <c r="AX2">
        <v>122</v>
      </c>
      <c r="AY2">
        <v>16</v>
      </c>
      <c r="AZ2">
        <v>0</v>
      </c>
    </row>
    <row r="3" spans="1:52">
      <c r="A3">
        <v>2</v>
      </c>
      <c r="B3">
        <v>2563</v>
      </c>
      <c r="C3">
        <v>25</v>
      </c>
      <c r="D3">
        <v>183</v>
      </c>
      <c r="E3">
        <v>42</v>
      </c>
      <c r="F3">
        <v>27184</v>
      </c>
      <c r="G3">
        <v>2358</v>
      </c>
      <c r="H3">
        <v>52</v>
      </c>
      <c r="I3">
        <v>48</v>
      </c>
      <c r="J3">
        <v>271</v>
      </c>
      <c r="K3">
        <v>0</v>
      </c>
      <c r="L3">
        <v>0</v>
      </c>
      <c r="M3">
        <v>0</v>
      </c>
      <c r="N3">
        <v>77</v>
      </c>
      <c r="O3">
        <v>344611</v>
      </c>
      <c r="P3">
        <v>875165</v>
      </c>
      <c r="Q3">
        <v>3049424</v>
      </c>
      <c r="R3">
        <v>1668976</v>
      </c>
      <c r="S3">
        <v>961527</v>
      </c>
      <c r="T3">
        <v>33439</v>
      </c>
      <c r="U3">
        <v>12214</v>
      </c>
      <c r="V3">
        <v>405635</v>
      </c>
      <c r="W3">
        <v>3465740</v>
      </c>
      <c r="X3">
        <v>3481632</v>
      </c>
      <c r="Y3">
        <v>3388913</v>
      </c>
      <c r="Z3">
        <v>3174259</v>
      </c>
      <c r="AA3">
        <v>3095020</v>
      </c>
      <c r="AB3">
        <v>3151854</v>
      </c>
      <c r="AC3">
        <v>497975</v>
      </c>
      <c r="AD3">
        <v>277854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05</vt:lpstr>
      <vt:lpstr>stat_05_info</vt:lpstr>
      <vt:lpstr>stat_05</vt:lpstr>
      <vt:lpstr>'05'!Print_Area</vt:lpstr>
      <vt:lpstr>'05'!Print_Titles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OBEC64</cp:lastModifiedBy>
  <cp:lastPrinted>2022-10-19T02:56:36Z</cp:lastPrinted>
  <dcterms:created xsi:type="dcterms:W3CDTF">2006-12-19T23:09:01Z</dcterms:created>
  <dcterms:modified xsi:type="dcterms:W3CDTF">2022-10-19T03:43:20Z</dcterms:modified>
</cp:coreProperties>
</file>