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-Working2\2022\จัดทำตารางข้อมูลปี65\ตารางทำแล้ว\"/>
    </mc:Choice>
  </mc:AlternateContent>
  <xr:revisionPtr revIDLastSave="0" documentId="8_{A3029847-58BC-4E79-9C74-06160AE1D3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" sheetId="2" r:id="rId1"/>
    <sheet name="1-65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4" l="1"/>
  <c r="D26" i="4"/>
  <c r="E26" i="4"/>
  <c r="F26" i="4"/>
  <c r="G26" i="4"/>
  <c r="C27" i="4"/>
  <c r="D27" i="4"/>
  <c r="E27" i="4"/>
  <c r="F27" i="4"/>
  <c r="G27" i="4"/>
  <c r="C28" i="4"/>
  <c r="D28" i="4"/>
  <c r="E28" i="4"/>
  <c r="F28" i="4"/>
  <c r="G28" i="4"/>
  <c r="B27" i="4"/>
  <c r="B28" i="4"/>
  <c r="B26" i="4"/>
  <c r="D22" i="2" l="1"/>
  <c r="B18" i="2"/>
  <c r="B14" i="2"/>
  <c r="B7" i="2"/>
  <c r="E4" i="2"/>
  <c r="C22" i="2" l="1"/>
  <c r="B22" i="2"/>
  <c r="B23" i="2" s="1"/>
  <c r="C18" i="2"/>
  <c r="D18" i="2"/>
  <c r="D23" i="2" s="1"/>
  <c r="E16" i="2"/>
  <c r="E17" i="2"/>
  <c r="E15" i="2"/>
  <c r="E18" i="2" s="1"/>
  <c r="E9" i="2"/>
  <c r="E10" i="2"/>
  <c r="E11" i="2"/>
  <c r="E12" i="2"/>
  <c r="E13" i="2"/>
  <c r="E8" i="2"/>
  <c r="C7" i="2"/>
  <c r="D7" i="2"/>
  <c r="C14" i="2"/>
  <c r="D14" i="2"/>
  <c r="E5" i="2"/>
  <c r="E6" i="2"/>
  <c r="E19" i="2"/>
  <c r="E20" i="2"/>
  <c r="E21" i="2"/>
  <c r="E7" i="2" l="1"/>
  <c r="E22" i="2"/>
  <c r="E14" i="2"/>
  <c r="C23" i="2"/>
  <c r="E23" i="2" l="1"/>
</calcChain>
</file>

<file path=xl/sharedStrings.xml><?xml version="1.0" encoding="utf-8"?>
<sst xmlns="http://schemas.openxmlformats.org/spreadsheetml/2006/main" count="60" uniqueCount="57">
  <si>
    <t>ชั้น</t>
  </si>
  <si>
    <t>ลักษณะที่พัก</t>
  </si>
  <si>
    <t>บ้านพักครู</t>
  </si>
  <si>
    <t>รวมทั้งสิ้น</t>
  </si>
  <si>
    <t>อนุบาล 1</t>
  </si>
  <si>
    <t>อนุบาล 2</t>
  </si>
  <si>
    <t>อนุบาล 3</t>
  </si>
  <si>
    <t>รวมประถม</t>
  </si>
  <si>
    <t>บ้านพักนักเรียน/หอนอน</t>
  </si>
  <si>
    <t>พักรวมกับชุมชน/อื่นๆ</t>
  </si>
  <si>
    <t xml:space="preserve"> รวมก่อนประถมศึกษา </t>
  </si>
  <si>
    <t xml:space="preserve"> รวมประถมศึกษา </t>
  </si>
  <si>
    <t xml:space="preserve"> รวมมัธยมศึกษาตอนต้น </t>
  </si>
  <si>
    <t xml:space="preserve"> รวมมัธยมศึกษาตอนปลาย </t>
  </si>
  <si>
    <t xml:space="preserve">ประถมศึกษาปีที่ 1 </t>
  </si>
  <si>
    <t xml:space="preserve">ประถมศึกษาปีที่ 2 </t>
  </si>
  <si>
    <t xml:space="preserve">ประถมศึกษาปีที่ 3 </t>
  </si>
  <si>
    <t xml:space="preserve">ประถมศึกษาปีที่ 4 </t>
  </si>
  <si>
    <t xml:space="preserve">ประถมศึกษาปีที่ 5 </t>
  </si>
  <si>
    <t xml:space="preserve">ประถมศึกษาปีที่ 6 </t>
  </si>
  <si>
    <t xml:space="preserve">มัธยมศึกษาปีที่ 1 </t>
  </si>
  <si>
    <t xml:space="preserve">มัธยมศึกษาปีที่ 2 </t>
  </si>
  <si>
    <t xml:space="preserve">มัธยมศึกษาปีที่ 3 </t>
  </si>
  <si>
    <t xml:space="preserve">มัธยมศึกษาปีที่ 4 </t>
  </si>
  <si>
    <t xml:space="preserve">มัธยมศึกษาปีที่ 5 </t>
  </si>
  <si>
    <t xml:space="preserve">มัธยมศึกษาปีที่ 6 </t>
  </si>
  <si>
    <t>รวม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</si>
  <si>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</si>
  <si>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</si>
  <si>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</si>
  <si>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</si>
  <si>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</si>
  <si>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</si>
  <si>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</si>
  <si>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</si>
  <si>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</si>
  <si>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</si>
  <si>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</si>
  <si>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</si>
  <si>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</si>
  <si>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</si>
  <si>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</si>
  <si>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</si>
  <si>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</si>
  <si>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</si>
  <si>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</si>
  <si>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</si>
  <si>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</si>
  <si>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</si>
  <si>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</si>
  <si>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นักเรียนพักนอนทั้งหมด</t>
  </si>
  <si>
    <t>ข้อมูลผิดปกติ</t>
  </si>
  <si>
    <t>อายุนอกเกณฑ์</t>
  </si>
  <si>
    <t>รวมม.4+ป</t>
  </si>
  <si>
    <t>รวมม.5+ป</t>
  </si>
  <si>
    <t>รวมม.6+ป</t>
  </si>
  <si>
    <t>ตารางที่ 17 จำนวนนักเรียนที่พักนอนประจำ รายชั้น จำแนกตามลักษณะที่พัก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</si>
</sst>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1" applyNumberFormat="1" applyFont="1"/>
    <xf numFmtId="0" fontId="2" fillId="0" borderId="0" xfId="0" applyFont="1"/>
    <xf numFmtId="164" fontId="2" fillId="0" borderId="8" xfId="1" applyNumberFormat="1" applyFont="1" applyBorder="1" applyAlignment="1">
      <alignment horizontal="left"/>
    </xf>
    <xf numFmtId="164" fontId="2" fillId="0" borderId="9" xfId="1" applyNumberFormat="1" applyFont="1" applyBorder="1" applyAlignment="1">
      <alignment horizontal="left"/>
    </xf>
    <xf numFmtId="164" fontId="2" fillId="0" borderId="10" xfId="1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3" fillId="0" borderId="0" xfId="0" applyFont="1"/>
    <xf numFmtId="164" fontId="3" fillId="0" borderId="2" xfId="1" applyNumberFormat="1" applyFont="1" applyBorder="1"/>
    <xf numFmtId="164" fontId="3" fillId="0" borderId="2" xfId="1" applyNumberFormat="1" applyFont="1" applyBorder="1" applyAlignment="1">
      <alignment horizontal="right"/>
    </xf>
    <xf numFmtId="164" fontId="3" fillId="0" borderId="4" xfId="1" applyNumberFormat="1" applyFont="1" applyBorder="1" applyAlignment="1">
      <alignment horizontal="center"/>
    </xf>
    <xf numFmtId="164" fontId="2" fillId="0" borderId="8" xfId="1" applyNumberFormat="1" applyFont="1" applyBorder="1"/>
    <xf numFmtId="164" fontId="2" fillId="0" borderId="8" xfId="1" applyNumberFormat="1" applyFont="1" applyBorder="1" applyAlignment="1">
      <alignment horizontal="right"/>
    </xf>
    <xf numFmtId="164" fontId="2" fillId="0" borderId="9" xfId="1" applyNumberFormat="1" applyFont="1" applyBorder="1"/>
    <xf numFmtId="164" fontId="2" fillId="0" borderId="9" xfId="1" applyNumberFormat="1" applyFont="1" applyBorder="1" applyAlignment="1">
      <alignment horizontal="right"/>
    </xf>
    <xf numFmtId="164" fontId="2" fillId="0" borderId="12" xfId="1" applyNumberFormat="1" applyFont="1" applyBorder="1"/>
    <xf numFmtId="164" fontId="2" fillId="0" borderId="12" xfId="1" applyNumberFormat="1" applyFont="1" applyBorder="1" applyAlignment="1">
      <alignment horizontal="right"/>
    </xf>
    <xf numFmtId="164" fontId="2" fillId="0" borderId="13" xfId="1" applyNumberFormat="1" applyFont="1" applyBorder="1"/>
    <xf numFmtId="164" fontId="2" fillId="0" borderId="13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1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F5" sqref="F5"/>
    </sheetView>
  </sheetViews>
  <sheetFormatPr defaultColWidth="30.28515625" defaultRowHeight="21"/>
  <cols>
    <col min="1" max="1" width="22.7109375" style="1" bestFit="1" customWidth="1"/>
    <col min="2" max="2" width="21.7109375" style="1" customWidth="1"/>
    <col min="3" max="3" width="13.85546875" style="1" customWidth="1"/>
    <col min="4" max="4" width="20.85546875" style="1" customWidth="1"/>
    <col min="5" max="5" width="13.85546875" style="1" customWidth="1"/>
    <col min="6" max="16384" width="30.28515625" style="2"/>
  </cols>
  <sheetData>
    <row r="1" spans="1:5">
      <c r="A1" s="27" t="s">
        <v>56</v>
      </c>
      <c r="B1" s="27"/>
      <c r="C1" s="27"/>
      <c r="D1" s="27"/>
      <c r="E1" s="27"/>
    </row>
    <row r="2" spans="1:5">
      <c r="A2" s="21" t="s">
        <v>0</v>
      </c>
      <c r="B2" s="23" t="s">
        <v>1</v>
      </c>
      <c r="C2" s="24"/>
      <c r="D2" s="25"/>
      <c r="E2" s="26" t="s">
        <v>26</v>
      </c>
    </row>
    <row r="3" spans="1:5">
      <c r="A3" s="22"/>
      <c r="B3" s="6" t="s">
        <v>8</v>
      </c>
      <c r="C3" s="10" t="s">
        <v>2</v>
      </c>
      <c r="D3" s="10" t="s">
        <v>9</v>
      </c>
      <c r="E3" s="22"/>
    </row>
    <row r="4" spans="1:5">
      <c r="A4" s="3" t="s">
        <v>4</v>
      </c>
      <c r="B4" s="11">
        <v>16</v>
      </c>
      <c r="C4" s="11">
        <v>0</v>
      </c>
      <c r="D4" s="11">
        <v>0</v>
      </c>
      <c r="E4" s="12">
        <f>SUM(B4:D4)</f>
        <v>16</v>
      </c>
    </row>
    <row r="5" spans="1:5">
      <c r="A5" s="4" t="s">
        <v>5</v>
      </c>
      <c r="B5" s="13">
        <v>206</v>
      </c>
      <c r="C5" s="13">
        <v>1</v>
      </c>
      <c r="D5" s="13">
        <v>4</v>
      </c>
      <c r="E5" s="14">
        <f t="shared" ref="E5:E21" si="0">SUM(B5:D5)</f>
        <v>211</v>
      </c>
    </row>
    <row r="6" spans="1:5">
      <c r="A6" s="5" t="s">
        <v>6</v>
      </c>
      <c r="B6" s="15">
        <v>294</v>
      </c>
      <c r="C6" s="15">
        <v>5</v>
      </c>
      <c r="D6" s="15">
        <v>7</v>
      </c>
      <c r="E6" s="16">
        <f t="shared" si="0"/>
        <v>306</v>
      </c>
    </row>
    <row r="7" spans="1:5" s="7" customFormat="1">
      <c r="A7" s="19" t="s">
        <v>10</v>
      </c>
      <c r="B7" s="8">
        <f>SUM(B4:B6)</f>
        <v>516</v>
      </c>
      <c r="C7" s="8">
        <f t="shared" ref="C7:E7" si="1">SUM(C4:C6)</f>
        <v>6</v>
      </c>
      <c r="D7" s="8">
        <f t="shared" si="1"/>
        <v>11</v>
      </c>
      <c r="E7" s="8">
        <f t="shared" si="1"/>
        <v>533</v>
      </c>
    </row>
    <row r="8" spans="1:5">
      <c r="A8" s="3" t="s">
        <v>14</v>
      </c>
      <c r="B8" s="17">
        <v>1270</v>
      </c>
      <c r="C8" s="17">
        <v>39</v>
      </c>
      <c r="D8" s="17">
        <v>25</v>
      </c>
      <c r="E8" s="18">
        <f>SUM(B8:D8)</f>
        <v>1334</v>
      </c>
    </row>
    <row r="9" spans="1:5">
      <c r="A9" s="4" t="s">
        <v>15</v>
      </c>
      <c r="B9" s="13">
        <v>1340</v>
      </c>
      <c r="C9" s="13">
        <v>24</v>
      </c>
      <c r="D9" s="13">
        <v>44</v>
      </c>
      <c r="E9" s="14">
        <f t="shared" ref="E9:E13" si="2">SUM(B9:D9)</f>
        <v>1408</v>
      </c>
    </row>
    <row r="10" spans="1:5">
      <c r="A10" s="4" t="s">
        <v>16</v>
      </c>
      <c r="B10" s="13">
        <v>1691</v>
      </c>
      <c r="C10" s="13">
        <v>22</v>
      </c>
      <c r="D10" s="13">
        <v>39</v>
      </c>
      <c r="E10" s="14">
        <f t="shared" si="2"/>
        <v>1752</v>
      </c>
    </row>
    <row r="11" spans="1:5">
      <c r="A11" s="4" t="s">
        <v>17</v>
      </c>
      <c r="B11" s="13">
        <v>2111</v>
      </c>
      <c r="C11" s="13">
        <v>39</v>
      </c>
      <c r="D11" s="13">
        <v>66</v>
      </c>
      <c r="E11" s="14">
        <f t="shared" si="2"/>
        <v>2216</v>
      </c>
    </row>
    <row r="12" spans="1:5">
      <c r="A12" s="4" t="s">
        <v>18</v>
      </c>
      <c r="B12" s="13">
        <v>2239</v>
      </c>
      <c r="C12" s="13">
        <v>36</v>
      </c>
      <c r="D12" s="13">
        <v>62</v>
      </c>
      <c r="E12" s="14">
        <f t="shared" si="2"/>
        <v>2337</v>
      </c>
    </row>
    <row r="13" spans="1:5">
      <c r="A13" s="5" t="s">
        <v>19</v>
      </c>
      <c r="B13" s="15">
        <v>2303</v>
      </c>
      <c r="C13" s="15">
        <v>43</v>
      </c>
      <c r="D13" s="15">
        <v>74</v>
      </c>
      <c r="E13" s="16">
        <f t="shared" si="2"/>
        <v>2420</v>
      </c>
    </row>
    <row r="14" spans="1:5" s="7" customFormat="1">
      <c r="A14" s="6" t="s">
        <v>11</v>
      </c>
      <c r="B14" s="8">
        <f>SUM(B8:B13)</f>
        <v>10954</v>
      </c>
      <c r="C14" s="8">
        <f t="shared" ref="C14:D14" si="3">SUM(C8:C13)</f>
        <v>203</v>
      </c>
      <c r="D14" s="8">
        <f t="shared" si="3"/>
        <v>310</v>
      </c>
      <c r="E14" s="8">
        <f>SUM(E8:E13)</f>
        <v>11467</v>
      </c>
    </row>
    <row r="15" spans="1:5">
      <c r="A15" s="3" t="s">
        <v>20</v>
      </c>
      <c r="B15" s="17">
        <v>6750</v>
      </c>
      <c r="C15" s="17">
        <v>82</v>
      </c>
      <c r="D15" s="17">
        <v>189</v>
      </c>
      <c r="E15" s="18">
        <f>SUM(B15:D15)</f>
        <v>7021</v>
      </c>
    </row>
    <row r="16" spans="1:5">
      <c r="A16" s="4" t="s">
        <v>21</v>
      </c>
      <c r="B16" s="13">
        <v>6790</v>
      </c>
      <c r="C16" s="13">
        <v>101</v>
      </c>
      <c r="D16" s="13">
        <v>181</v>
      </c>
      <c r="E16" s="14">
        <f t="shared" ref="E16:E17" si="4">SUM(B16:D16)</f>
        <v>7072</v>
      </c>
    </row>
    <row r="17" spans="1:5">
      <c r="A17" s="5" t="s">
        <v>22</v>
      </c>
      <c r="B17" s="15">
        <v>6785</v>
      </c>
      <c r="C17" s="15">
        <v>111</v>
      </c>
      <c r="D17" s="15">
        <v>149</v>
      </c>
      <c r="E17" s="16">
        <f t="shared" si="4"/>
        <v>7045</v>
      </c>
    </row>
    <row r="18" spans="1:5" s="7" customFormat="1">
      <c r="A18" s="6" t="s">
        <v>12</v>
      </c>
      <c r="B18" s="8">
        <f>SUM(B15:B17)</f>
        <v>20325</v>
      </c>
      <c r="C18" s="8">
        <f t="shared" ref="C18:D18" si="5">SUM(C15:C17)</f>
        <v>294</v>
      </c>
      <c r="D18" s="8">
        <f t="shared" si="5"/>
        <v>519</v>
      </c>
      <c r="E18" s="8">
        <f>SUM(E15:E17)</f>
        <v>21138</v>
      </c>
    </row>
    <row r="19" spans="1:5">
      <c r="A19" s="3" t="s">
        <v>23</v>
      </c>
      <c r="B19" s="17">
        <v>5522</v>
      </c>
      <c r="C19" s="17">
        <v>94</v>
      </c>
      <c r="D19" s="17">
        <v>123</v>
      </c>
      <c r="E19" s="18">
        <f t="shared" si="0"/>
        <v>5739</v>
      </c>
    </row>
    <row r="20" spans="1:5">
      <c r="A20" s="4" t="s">
        <v>24</v>
      </c>
      <c r="B20" s="13">
        <v>5177</v>
      </c>
      <c r="C20" s="13">
        <v>90</v>
      </c>
      <c r="D20" s="13">
        <v>139</v>
      </c>
      <c r="E20" s="14">
        <f t="shared" si="0"/>
        <v>5406</v>
      </c>
    </row>
    <row r="21" spans="1:5">
      <c r="A21" s="5" t="s">
        <v>25</v>
      </c>
      <c r="B21" s="15">
        <v>4791</v>
      </c>
      <c r="C21" s="15">
        <v>96</v>
      </c>
      <c r="D21" s="15">
        <v>99</v>
      </c>
      <c r="E21" s="16">
        <f t="shared" si="0"/>
        <v>4986</v>
      </c>
    </row>
    <row r="22" spans="1:5" s="7" customFormat="1">
      <c r="A22" s="20" t="s">
        <v>13</v>
      </c>
      <c r="B22" s="9">
        <f>SUM(B19:B21)</f>
        <v>15490</v>
      </c>
      <c r="C22" s="9">
        <f t="shared" ref="C22:E22" si="6">SUM(C19:C21)</f>
        <v>280</v>
      </c>
      <c r="D22" s="9">
        <f>SUM(D19:D21)</f>
        <v>361</v>
      </c>
      <c r="E22" s="9">
        <f t="shared" si="6"/>
        <v>16131</v>
      </c>
    </row>
    <row r="23" spans="1:5" s="7" customFormat="1">
      <c r="A23" s="6" t="s">
        <v>3</v>
      </c>
      <c r="B23" s="19">
        <f>SUM(B22,B18,B14,B7)</f>
        <v>47285</v>
      </c>
      <c r="C23" s="19">
        <f t="shared" ref="C23:D23" si="7">SUM(C22,C18,C14,C7)</f>
        <v>783</v>
      </c>
      <c r="D23" s="19">
        <f t="shared" si="7"/>
        <v>1201</v>
      </c>
      <c r="E23" s="19">
        <f>SUM(E22,E18,E14,E7)</f>
        <v>49269</v>
      </c>
    </row>
  </sheetData>
  <mergeCells count="4">
    <mergeCell ref="A2:A3"/>
    <mergeCell ref="B2:D2"/>
    <mergeCell ref="E2:E3"/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&amp;C&amp;"TH SarabunPSK,ธรรมดา"&amp;16 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08F9-D114-4BF9-8B28-D000FEB703B5}">
  <dimension ref="A1:G28"/>
  <sheetViews>
    <sheetView workbookViewId="0">
      <selection activeCell="C26" sqref="C26:E28"/>
    </sheetView>
  </sheetViews>
  <sheetFormatPr defaultRowHeight="15"/>
  <cols>
    <col min="1" max="1" width="26.140625" customWidth="1"/>
    <col min="2" max="2" width="21.42578125" bestFit="1" customWidth="1"/>
    <col min="3" max="3" width="22" bestFit="1" customWidth="1"/>
    <col min="4" max="4" width="9.5703125" bestFit="1" customWidth="1"/>
    <col min="5" max="5" width="19.42578125" bestFit="1" customWidth="1"/>
    <col min="6" max="6" width="12.5703125" bestFit="1" customWidth="1"/>
    <col min="7" max="7" width="14.140625" bestFit="1" customWidth="1"/>
  </cols>
  <sheetData>
    <row r="1" spans="1:7">
      <c r="A1" t="s">
        <v>27</v>
      </c>
      <c r="B1" t="s">
        <v>50</v>
      </c>
      <c r="C1" t="s">
        <v>8</v>
      </c>
      <c r="D1" t="s">
        <v>2</v>
      </c>
      <c r="E1" t="s">
        <v>9</v>
      </c>
      <c r="F1" t="s">
        <v>51</v>
      </c>
      <c r="G1" t="s">
        <v>52</v>
      </c>
    </row>
    <row r="2" spans="1:7">
      <c r="A2" t="s">
        <v>28</v>
      </c>
      <c r="B2">
        <v>16</v>
      </c>
      <c r="C2">
        <v>16</v>
      </c>
      <c r="D2">
        <v>0</v>
      </c>
      <c r="E2">
        <v>0</v>
      </c>
      <c r="F2">
        <v>0</v>
      </c>
      <c r="G2">
        <v>0</v>
      </c>
    </row>
    <row r="3" spans="1:7">
      <c r="A3" t="s">
        <v>29</v>
      </c>
      <c r="B3">
        <v>211</v>
      </c>
      <c r="C3">
        <v>206</v>
      </c>
      <c r="D3">
        <v>1</v>
      </c>
      <c r="E3">
        <v>4</v>
      </c>
      <c r="F3">
        <v>0</v>
      </c>
      <c r="G3">
        <v>0</v>
      </c>
    </row>
    <row r="4" spans="1:7">
      <c r="A4" t="s">
        <v>30</v>
      </c>
      <c r="B4">
        <v>306</v>
      </c>
      <c r="C4">
        <v>294</v>
      </c>
      <c r="D4">
        <v>5</v>
      </c>
      <c r="E4">
        <v>7</v>
      </c>
      <c r="F4">
        <v>0</v>
      </c>
      <c r="G4">
        <v>0</v>
      </c>
    </row>
    <row r="5" spans="1:7">
      <c r="A5" t="s">
        <v>31</v>
      </c>
      <c r="B5">
        <v>533</v>
      </c>
      <c r="C5">
        <v>516</v>
      </c>
      <c r="D5">
        <v>6</v>
      </c>
      <c r="E5">
        <v>11</v>
      </c>
      <c r="F5">
        <v>0</v>
      </c>
      <c r="G5">
        <v>0</v>
      </c>
    </row>
    <row r="6" spans="1:7">
      <c r="A6" t="s">
        <v>32</v>
      </c>
      <c r="B6">
        <v>1334</v>
      </c>
      <c r="C6">
        <v>1270</v>
      </c>
      <c r="D6">
        <v>39</v>
      </c>
      <c r="E6">
        <v>25</v>
      </c>
      <c r="F6">
        <v>0</v>
      </c>
      <c r="G6">
        <v>0</v>
      </c>
    </row>
    <row r="7" spans="1:7">
      <c r="A7" t="s">
        <v>33</v>
      </c>
      <c r="B7">
        <v>1408</v>
      </c>
      <c r="C7">
        <v>1340</v>
      </c>
      <c r="D7">
        <v>24</v>
      </c>
      <c r="E7">
        <v>44</v>
      </c>
      <c r="F7">
        <v>0</v>
      </c>
      <c r="G7">
        <v>0</v>
      </c>
    </row>
    <row r="8" spans="1:7">
      <c r="A8" t="s">
        <v>34</v>
      </c>
      <c r="B8">
        <v>1752</v>
      </c>
      <c r="C8">
        <v>1691</v>
      </c>
      <c r="D8">
        <v>22</v>
      </c>
      <c r="E8">
        <v>39</v>
      </c>
      <c r="F8">
        <v>0</v>
      </c>
      <c r="G8">
        <v>0</v>
      </c>
    </row>
    <row r="9" spans="1:7">
      <c r="A9" t="s">
        <v>35</v>
      </c>
      <c r="B9">
        <v>2216</v>
      </c>
      <c r="C9">
        <v>2111</v>
      </c>
      <c r="D9">
        <v>39</v>
      </c>
      <c r="E9">
        <v>66</v>
      </c>
      <c r="F9">
        <v>0</v>
      </c>
      <c r="G9">
        <v>0</v>
      </c>
    </row>
    <row r="10" spans="1:7">
      <c r="A10" t="s">
        <v>36</v>
      </c>
      <c r="B10">
        <v>2337</v>
      </c>
      <c r="C10">
        <v>2239</v>
      </c>
      <c r="D10">
        <v>36</v>
      </c>
      <c r="E10">
        <v>62</v>
      </c>
      <c r="F10">
        <v>0</v>
      </c>
      <c r="G10">
        <v>0</v>
      </c>
    </row>
    <row r="11" spans="1:7">
      <c r="A11" t="s">
        <v>37</v>
      </c>
      <c r="B11">
        <v>2420</v>
      </c>
      <c r="C11">
        <v>2303</v>
      </c>
      <c r="D11">
        <v>43</v>
      </c>
      <c r="E11">
        <v>74</v>
      </c>
      <c r="F11">
        <v>0</v>
      </c>
      <c r="G11">
        <v>0</v>
      </c>
    </row>
    <row r="12" spans="1:7">
      <c r="A12" t="s">
        <v>7</v>
      </c>
      <c r="B12">
        <v>11467</v>
      </c>
      <c r="C12">
        <v>10954</v>
      </c>
      <c r="D12">
        <v>203</v>
      </c>
      <c r="E12">
        <v>310</v>
      </c>
      <c r="F12">
        <v>0</v>
      </c>
      <c r="G12">
        <v>0</v>
      </c>
    </row>
    <row r="13" spans="1:7">
      <c r="A13" t="s">
        <v>38</v>
      </c>
      <c r="B13">
        <v>7021</v>
      </c>
      <c r="C13">
        <v>6750</v>
      </c>
      <c r="D13">
        <v>82</v>
      </c>
      <c r="E13">
        <v>189</v>
      </c>
      <c r="F13">
        <v>0</v>
      </c>
      <c r="G13">
        <v>0</v>
      </c>
    </row>
    <row r="14" spans="1:7">
      <c r="A14" t="s">
        <v>39</v>
      </c>
      <c r="B14">
        <v>7072</v>
      </c>
      <c r="C14">
        <v>6790</v>
      </c>
      <c r="D14">
        <v>101</v>
      </c>
      <c r="E14">
        <v>181</v>
      </c>
      <c r="F14">
        <v>0</v>
      </c>
      <c r="G14">
        <v>0</v>
      </c>
    </row>
    <row r="15" spans="1:7">
      <c r="A15" t="s">
        <v>40</v>
      </c>
      <c r="B15">
        <v>7045</v>
      </c>
      <c r="C15">
        <v>6785</v>
      </c>
      <c r="D15">
        <v>111</v>
      </c>
      <c r="E15">
        <v>149</v>
      </c>
      <c r="F15">
        <v>0</v>
      </c>
      <c r="G15">
        <v>0</v>
      </c>
    </row>
    <row r="16" spans="1:7">
      <c r="A16" t="s">
        <v>41</v>
      </c>
      <c r="B16">
        <v>21138</v>
      </c>
      <c r="C16">
        <v>20325</v>
      </c>
      <c r="D16">
        <v>294</v>
      </c>
      <c r="E16">
        <v>519</v>
      </c>
      <c r="F16">
        <v>0</v>
      </c>
      <c r="G16">
        <v>0</v>
      </c>
    </row>
    <row r="17" spans="1:7">
      <c r="A17" t="s">
        <v>42</v>
      </c>
      <c r="B17">
        <v>5690</v>
      </c>
      <c r="C17">
        <v>5491</v>
      </c>
      <c r="D17">
        <v>76</v>
      </c>
      <c r="E17">
        <v>123</v>
      </c>
      <c r="F17">
        <v>0</v>
      </c>
      <c r="G17">
        <v>0</v>
      </c>
    </row>
    <row r="18" spans="1:7">
      <c r="A18" t="s">
        <v>43</v>
      </c>
      <c r="B18">
        <v>5381</v>
      </c>
      <c r="C18">
        <v>5152</v>
      </c>
      <c r="D18">
        <v>90</v>
      </c>
      <c r="E18">
        <v>139</v>
      </c>
      <c r="F18">
        <v>0</v>
      </c>
      <c r="G18">
        <v>0</v>
      </c>
    </row>
    <row r="19" spans="1:7">
      <c r="A19" t="s">
        <v>44</v>
      </c>
      <c r="B19">
        <v>4984</v>
      </c>
      <c r="C19">
        <v>4789</v>
      </c>
      <c r="D19">
        <v>96</v>
      </c>
      <c r="E19">
        <v>99</v>
      </c>
      <c r="F19">
        <v>0</v>
      </c>
      <c r="G19">
        <v>0</v>
      </c>
    </row>
    <row r="20" spans="1:7">
      <c r="A20" t="s">
        <v>45</v>
      </c>
      <c r="B20">
        <v>49</v>
      </c>
      <c r="C20">
        <v>31</v>
      </c>
      <c r="D20">
        <v>18</v>
      </c>
      <c r="E20">
        <v>0</v>
      </c>
      <c r="F20">
        <v>0</v>
      </c>
      <c r="G20">
        <v>0</v>
      </c>
    </row>
    <row r="21" spans="1:7">
      <c r="A21" t="s">
        <v>46</v>
      </c>
      <c r="B21">
        <v>25</v>
      </c>
      <c r="C21">
        <v>25</v>
      </c>
      <c r="D21">
        <v>0</v>
      </c>
      <c r="E21">
        <v>0</v>
      </c>
      <c r="F21">
        <v>0</v>
      </c>
      <c r="G21">
        <v>0</v>
      </c>
    </row>
    <row r="22" spans="1:7">
      <c r="A22" t="s">
        <v>47</v>
      </c>
      <c r="B22">
        <v>2</v>
      </c>
      <c r="C22">
        <v>2</v>
      </c>
      <c r="D22">
        <v>0</v>
      </c>
      <c r="E22">
        <v>0</v>
      </c>
      <c r="F22">
        <v>0</v>
      </c>
      <c r="G22">
        <v>0</v>
      </c>
    </row>
    <row r="23" spans="1:7">
      <c r="A23" t="s">
        <v>48</v>
      </c>
      <c r="B23">
        <v>16131</v>
      </c>
      <c r="C23">
        <v>15490</v>
      </c>
      <c r="D23">
        <v>280</v>
      </c>
      <c r="E23">
        <v>361</v>
      </c>
      <c r="F23">
        <v>0</v>
      </c>
      <c r="G23">
        <v>0</v>
      </c>
    </row>
    <row r="24" spans="1:7">
      <c r="A24" t="s">
        <v>49</v>
      </c>
      <c r="B24">
        <v>49269</v>
      </c>
      <c r="C24">
        <v>47285</v>
      </c>
      <c r="D24">
        <v>783</v>
      </c>
      <c r="E24">
        <v>1201</v>
      </c>
      <c r="F24">
        <v>0</v>
      </c>
      <c r="G24">
        <v>0</v>
      </c>
    </row>
    <row r="26" spans="1:7">
      <c r="A26" t="s">
        <v>53</v>
      </c>
      <c r="B26">
        <f>B17+B20</f>
        <v>5739</v>
      </c>
      <c r="C26">
        <f t="shared" ref="C26:G26" si="0">C17+C20</f>
        <v>5522</v>
      </c>
      <c r="D26">
        <f t="shared" si="0"/>
        <v>94</v>
      </c>
      <c r="E26">
        <f t="shared" si="0"/>
        <v>123</v>
      </c>
      <c r="F26">
        <f t="shared" si="0"/>
        <v>0</v>
      </c>
      <c r="G26">
        <f t="shared" si="0"/>
        <v>0</v>
      </c>
    </row>
    <row r="27" spans="1:7">
      <c r="A27" t="s">
        <v>54</v>
      </c>
      <c r="B27">
        <f t="shared" ref="B27:G28" si="1">B18+B21</f>
        <v>5406</v>
      </c>
      <c r="C27">
        <f t="shared" si="1"/>
        <v>5177</v>
      </c>
      <c r="D27">
        <f t="shared" si="1"/>
        <v>90</v>
      </c>
      <c r="E27">
        <f t="shared" si="1"/>
        <v>139</v>
      </c>
      <c r="F27">
        <f t="shared" si="1"/>
        <v>0</v>
      </c>
      <c r="G27">
        <f t="shared" si="1"/>
        <v>0</v>
      </c>
    </row>
    <row r="28" spans="1:7">
      <c r="A28" t="s">
        <v>55</v>
      </c>
      <c r="B28">
        <f t="shared" si="1"/>
        <v>4986</v>
      </c>
      <c r="C28">
        <f t="shared" si="1"/>
        <v>4791</v>
      </c>
      <c r="D28">
        <f t="shared" si="1"/>
        <v>96</v>
      </c>
      <c r="E28">
        <f t="shared" si="1"/>
        <v>99</v>
      </c>
      <c r="F28">
        <f t="shared" si="1"/>
        <v>0</v>
      </c>
      <c r="G2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17</vt:lpstr>
      <vt:lpstr>1-65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OBEC64</cp:lastModifiedBy>
  <cp:lastPrinted>2018-08-02T03:31:26Z</cp:lastPrinted>
  <dcterms:created xsi:type="dcterms:W3CDTF">2017-12-21T02:53:37Z</dcterms:created>
  <dcterms:modified xsi:type="dcterms:W3CDTF">2022-07-06T04:14:02Z</dcterms:modified>
</cp:coreProperties>
</file>