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B75D22A1-45CA-4F0F-ACDA-B4DAB70D74E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4" sheetId="1" r:id="rId1"/>
    <sheet name="1_65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8" i="6" l="1"/>
  <c r="R27" i="6"/>
  <c r="R26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B28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B26" i="6"/>
  <c r="O3" i="1"/>
  <c r="O14" i="1"/>
  <c r="O19" i="1"/>
  <c r="O20" i="1"/>
  <c r="O18" i="1"/>
  <c r="O15" i="1"/>
  <c r="O16" i="1"/>
  <c r="O8" i="1"/>
  <c r="O9" i="1"/>
  <c r="O10" i="1"/>
  <c r="O11" i="1"/>
  <c r="O12" i="1"/>
  <c r="O7" i="1"/>
  <c r="B21" i="1"/>
  <c r="C21" i="1"/>
  <c r="D21" i="1"/>
  <c r="O4" i="1"/>
  <c r="O5" i="1"/>
  <c r="O17" i="1" l="1"/>
  <c r="N21" i="1"/>
  <c r="L21" i="1"/>
  <c r="G21" i="1"/>
  <c r="J21" i="1"/>
  <c r="F21" i="1"/>
  <c r="M21" i="1"/>
  <c r="K21" i="1"/>
  <c r="I21" i="1"/>
  <c r="H21" i="1"/>
  <c r="E21" i="1"/>
  <c r="H17" i="1"/>
  <c r="D17" i="1"/>
  <c r="I17" i="1"/>
  <c r="K17" i="1"/>
  <c r="M17" i="1"/>
  <c r="C17" i="1"/>
  <c r="F17" i="1"/>
  <c r="J17" i="1"/>
  <c r="G17" i="1"/>
  <c r="B17" i="1"/>
  <c r="L17" i="1"/>
  <c r="N17" i="1"/>
  <c r="E17" i="1"/>
  <c r="H13" i="1"/>
  <c r="D13" i="1"/>
  <c r="I13" i="1"/>
  <c r="K13" i="1"/>
  <c r="M13" i="1"/>
  <c r="C13" i="1"/>
  <c r="F13" i="1"/>
  <c r="J13" i="1"/>
  <c r="G13" i="1"/>
  <c r="B13" i="1"/>
  <c r="L13" i="1"/>
  <c r="N13" i="1"/>
  <c r="E13" i="1"/>
  <c r="H6" i="1"/>
  <c r="D6" i="1"/>
  <c r="I6" i="1"/>
  <c r="K6" i="1"/>
  <c r="M6" i="1"/>
  <c r="C6" i="1"/>
  <c r="F6" i="1"/>
  <c r="J6" i="1"/>
  <c r="G6" i="1"/>
  <c r="B6" i="1"/>
  <c r="L6" i="1"/>
  <c r="N6" i="1"/>
  <c r="E6" i="1"/>
  <c r="B22" i="1" l="1"/>
  <c r="C22" i="1"/>
  <c r="D22" i="1"/>
  <c r="E22" i="1"/>
  <c r="K22" i="1"/>
  <c r="J22" i="1"/>
  <c r="N22" i="1"/>
  <c r="H22" i="1"/>
  <c r="I22" i="1"/>
  <c r="M22" i="1"/>
  <c r="F22" i="1"/>
  <c r="G22" i="1"/>
  <c r="L22" i="1"/>
  <c r="O6" i="1" l="1"/>
  <c r="O21" i="1"/>
  <c r="O13" i="1"/>
  <c r="O22" i="1" l="1"/>
</calcChain>
</file>

<file path=xl/sharedStrings.xml><?xml version="1.0" encoding="utf-8"?>
<sst xmlns="http://schemas.openxmlformats.org/spreadsheetml/2006/main" count="80" uniqueCount="66">
  <si>
    <t>เด็กเร่ร่อน</t>
  </si>
  <si>
    <t>รวมทั้งสิ้น</t>
  </si>
  <si>
    <t>อนุบาล 1</t>
  </si>
  <si>
    <t>อนุบาล 2</t>
  </si>
  <si>
    <t>อนุบาล 3</t>
  </si>
  <si>
    <t>กำพร้า</t>
  </si>
  <si>
    <t>ชนกลุ่มน้อย</t>
  </si>
  <si>
    <t>เด็กถูกทอดทิ้ง</t>
  </si>
  <si>
    <t>เด็กถูกบังคับให้ขายแรงงาน</t>
  </si>
  <si>
    <t>เด็กที่ถูกทำร้ายทารุณ</t>
  </si>
  <si>
    <t>เด็กที่มีปัญหาเกี่ยวกับยาเสพติด</t>
  </si>
  <si>
    <t>เด็กที่อยู่ในธุรกิจทางเพศ</t>
  </si>
  <si>
    <t>เด็กในสถานพินิจและคุ้มครองเยาวชน</t>
  </si>
  <si>
    <t>เด็กยากจน</t>
  </si>
  <si>
    <t>ทำงานรับผิดชอบตนเองและครอบครัว</t>
  </si>
  <si>
    <t>ผลกระทบจากเอดส์</t>
  </si>
  <si>
    <t>รวม</t>
  </si>
  <si>
    <t>ชั้น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</si>
  <si>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</si>
  <si>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</si>
  <si>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</si>
  <si>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</si>
  <si>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</si>
  <si>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</si>
  <si>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</si>
  <si>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</si>
  <si>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</si>
  <si>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</si>
  <si>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</si>
  <si>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</si>
  <si>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</si>
  <si>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</si>
  <si>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</si>
  <si>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</si>
  <si>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</si>
  <si>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</si>
  <si>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</si>
  <si>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</si>
  <si>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</si>
  <si>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</si>
  <si>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</si>
  <si>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</si>
  <si>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นักเรียนด้อยโอกาสทั้งหมด</t>
  </si>
  <si>
    <t>มีความด้อยโอกาสมากกว่า 1 ประเภท</t>
  </si>
  <si>
    <t xml:space="preserve">ประถมศึกษาปีที่ 1 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</si>
  <si>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</si>
  <si>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</si>
  <si>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</si>
  <si>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</si>
  <si>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</si>
  <si>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</si>
  <si>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</si>
  <si>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</si>
  <si>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</si>
  <si>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</si>
  <si>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</si>
  <si>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รวมมัธยมศึกษาตอนต้น </t>
  </si>
  <si>
    <t xml:space="preserve">รวมประถมศึกษา </t>
  </si>
  <si>
    <t xml:space="preserve">รวมมัธยมศึกษาตอนปลาย </t>
  </si>
  <si>
    <t xml:space="preserve">รวมก่อนประถมศึกษา </t>
  </si>
  <si>
    <t>อื่นๆ</t>
  </si>
  <si>
    <t>อายุนอกเกณฑ์</t>
  </si>
  <si>
    <t>รวมม.4+ป</t>
  </si>
  <si>
    <t>รวมม.5+ป</t>
  </si>
  <si>
    <t>รวมม.6+ป</t>
  </si>
  <si>
    <t>ตารางที่ 14 จำนวนนักเรียนด้อยโอกาส จำแนกตามประเภทความด้อยโอกาส รายชั้น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</si>
</sst>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1" fillId="0" borderId="2" xfId="1" applyNumberFormat="1" applyFont="1" applyBorder="1"/>
    <xf numFmtId="164" fontId="1" fillId="0" borderId="3" xfId="1" applyNumberFormat="1" applyFont="1" applyBorder="1"/>
    <xf numFmtId="0" fontId="3" fillId="0" borderId="0" xfId="0" applyFont="1"/>
    <xf numFmtId="164" fontId="1" fillId="0" borderId="0" xfId="0" applyNumberFormat="1" applyFont="1"/>
    <xf numFmtId="164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164" fontId="1" fillId="0" borderId="6" xfId="1" applyNumberFormat="1" applyFont="1" applyBorder="1"/>
    <xf numFmtId="0" fontId="3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zoomScaleNormal="100" workbookViewId="0">
      <selection activeCell="A2" sqref="A2"/>
    </sheetView>
  </sheetViews>
  <sheetFormatPr defaultColWidth="9.140625" defaultRowHeight="21"/>
  <cols>
    <col min="1" max="1" width="24" style="1" customWidth="1"/>
    <col min="2" max="2" width="7.42578125" style="1" bestFit="1" customWidth="1"/>
    <col min="3" max="3" width="10.85546875" style="1" customWidth="1"/>
    <col min="4" max="4" width="9.85546875" style="1" bestFit="1" customWidth="1"/>
    <col min="5" max="5" width="13.85546875" style="1" customWidth="1"/>
    <col min="6" max="6" width="10.85546875" style="1" bestFit="1" customWidth="1"/>
    <col min="7" max="7" width="8.85546875" style="1" bestFit="1" customWidth="1"/>
    <col min="8" max="8" width="13.5703125" style="1" bestFit="1" customWidth="1"/>
    <col min="9" max="9" width="10.140625" style="1" bestFit="1" customWidth="1"/>
    <col min="10" max="10" width="11.28515625" style="1" customWidth="1"/>
    <col min="11" max="11" width="13.85546875" style="1" bestFit="1" customWidth="1"/>
    <col min="12" max="12" width="8.42578125" style="1" bestFit="1" customWidth="1"/>
    <col min="13" max="13" width="15.28515625" style="1" customWidth="1"/>
    <col min="14" max="14" width="14.28515625" style="1" bestFit="1" customWidth="1"/>
    <col min="15" max="15" width="11.5703125" style="1" bestFit="1" customWidth="1"/>
    <col min="16" max="16384" width="9.140625" style="1"/>
  </cols>
  <sheetData>
    <row r="1" spans="1:15">
      <c r="A1" s="9" t="s">
        <v>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87" customHeight="1">
      <c r="A2" s="12" t="s">
        <v>17</v>
      </c>
      <c r="B2" s="11" t="s">
        <v>8</v>
      </c>
      <c r="C2" s="11" t="s">
        <v>11</v>
      </c>
      <c r="D2" s="11" t="s">
        <v>7</v>
      </c>
      <c r="E2" s="11" t="s">
        <v>12</v>
      </c>
      <c r="F2" s="11" t="s">
        <v>0</v>
      </c>
      <c r="G2" s="11" t="s">
        <v>15</v>
      </c>
      <c r="H2" s="11" t="s">
        <v>6</v>
      </c>
      <c r="I2" s="11" t="s">
        <v>9</v>
      </c>
      <c r="J2" s="11" t="s">
        <v>13</v>
      </c>
      <c r="K2" s="11" t="s">
        <v>10</v>
      </c>
      <c r="L2" s="11" t="s">
        <v>5</v>
      </c>
      <c r="M2" s="11" t="s">
        <v>14</v>
      </c>
      <c r="N2" s="11" t="s">
        <v>43</v>
      </c>
      <c r="O2" s="11" t="s">
        <v>16</v>
      </c>
    </row>
    <row r="3" spans="1:15">
      <c r="A3" s="2" t="s">
        <v>2</v>
      </c>
      <c r="B3" s="2">
        <v>0</v>
      </c>
      <c r="C3" s="2">
        <v>0</v>
      </c>
      <c r="D3" s="2">
        <v>7</v>
      </c>
      <c r="E3" s="2">
        <v>0</v>
      </c>
      <c r="F3" s="2">
        <v>1</v>
      </c>
      <c r="G3" s="2">
        <v>0</v>
      </c>
      <c r="H3" s="2">
        <v>23</v>
      </c>
      <c r="I3" s="2">
        <v>0</v>
      </c>
      <c r="J3" s="2">
        <v>40793</v>
      </c>
      <c r="K3" s="2">
        <v>0</v>
      </c>
      <c r="L3" s="2">
        <v>26</v>
      </c>
      <c r="M3" s="2">
        <v>1</v>
      </c>
      <c r="N3" s="2">
        <v>121</v>
      </c>
      <c r="O3" s="2">
        <f>SUM(B3:N3)</f>
        <v>40972</v>
      </c>
    </row>
    <row r="4" spans="1:15">
      <c r="A4" s="3" t="s">
        <v>3</v>
      </c>
      <c r="B4" s="3">
        <v>0</v>
      </c>
      <c r="C4" s="3">
        <v>0</v>
      </c>
      <c r="D4" s="3">
        <v>58</v>
      </c>
      <c r="E4" s="3">
        <v>1</v>
      </c>
      <c r="F4" s="3">
        <v>7</v>
      </c>
      <c r="G4" s="3">
        <v>1</v>
      </c>
      <c r="H4" s="3">
        <v>148</v>
      </c>
      <c r="I4" s="3">
        <v>1</v>
      </c>
      <c r="J4" s="3">
        <v>211339</v>
      </c>
      <c r="K4" s="3">
        <v>0</v>
      </c>
      <c r="L4" s="3">
        <v>140</v>
      </c>
      <c r="M4" s="3">
        <v>3</v>
      </c>
      <c r="N4" s="3">
        <v>687</v>
      </c>
      <c r="O4" s="3">
        <f t="shared" ref="O4:O5" si="0">SUM(B4:N4)</f>
        <v>212385</v>
      </c>
    </row>
    <row r="5" spans="1:15">
      <c r="A5" s="8" t="s">
        <v>4</v>
      </c>
      <c r="B5" s="8">
        <v>1</v>
      </c>
      <c r="C5" s="8">
        <v>0</v>
      </c>
      <c r="D5" s="8">
        <v>61</v>
      </c>
      <c r="E5" s="8">
        <v>1</v>
      </c>
      <c r="F5" s="8">
        <v>7</v>
      </c>
      <c r="G5" s="8">
        <v>1</v>
      </c>
      <c r="H5" s="8">
        <v>98</v>
      </c>
      <c r="I5" s="8">
        <v>1</v>
      </c>
      <c r="J5" s="8">
        <v>232216</v>
      </c>
      <c r="K5" s="8">
        <v>1</v>
      </c>
      <c r="L5" s="8">
        <v>181</v>
      </c>
      <c r="M5" s="8">
        <v>1</v>
      </c>
      <c r="N5" s="8">
        <v>841</v>
      </c>
      <c r="O5" s="8">
        <f t="shared" si="0"/>
        <v>233410</v>
      </c>
    </row>
    <row r="6" spans="1:15" s="4" customFormat="1">
      <c r="A6" s="6" t="s">
        <v>59</v>
      </c>
      <c r="B6" s="6">
        <f t="shared" ref="B6:M6" si="1">SUM(B3:B5)</f>
        <v>1</v>
      </c>
      <c r="C6" s="6">
        <f t="shared" si="1"/>
        <v>0</v>
      </c>
      <c r="D6" s="6">
        <f t="shared" si="1"/>
        <v>126</v>
      </c>
      <c r="E6" s="6">
        <f t="shared" si="1"/>
        <v>2</v>
      </c>
      <c r="F6" s="6">
        <f t="shared" si="1"/>
        <v>15</v>
      </c>
      <c r="G6" s="6">
        <f t="shared" si="1"/>
        <v>2</v>
      </c>
      <c r="H6" s="6">
        <f t="shared" si="1"/>
        <v>269</v>
      </c>
      <c r="I6" s="6">
        <f t="shared" si="1"/>
        <v>2</v>
      </c>
      <c r="J6" s="6">
        <f t="shared" si="1"/>
        <v>484348</v>
      </c>
      <c r="K6" s="6">
        <f t="shared" si="1"/>
        <v>1</v>
      </c>
      <c r="L6" s="6">
        <f t="shared" si="1"/>
        <v>347</v>
      </c>
      <c r="M6" s="6">
        <f t="shared" si="1"/>
        <v>5</v>
      </c>
      <c r="N6" s="6">
        <f t="shared" ref="N6:O6" si="2">SUM(N3:N5)</f>
        <v>1649</v>
      </c>
      <c r="O6" s="6">
        <f t="shared" si="2"/>
        <v>486767</v>
      </c>
    </row>
    <row r="7" spans="1:15">
      <c r="A7" s="2" t="s">
        <v>44</v>
      </c>
      <c r="B7" s="2">
        <v>0</v>
      </c>
      <c r="C7" s="2">
        <v>1</v>
      </c>
      <c r="D7" s="2">
        <v>106</v>
      </c>
      <c r="E7" s="2">
        <v>7</v>
      </c>
      <c r="F7" s="2">
        <v>12</v>
      </c>
      <c r="G7" s="2">
        <v>4</v>
      </c>
      <c r="H7" s="2">
        <v>235</v>
      </c>
      <c r="I7" s="2">
        <v>1</v>
      </c>
      <c r="J7" s="2">
        <v>272783</v>
      </c>
      <c r="K7" s="2">
        <v>4</v>
      </c>
      <c r="L7" s="2">
        <v>251</v>
      </c>
      <c r="M7" s="2">
        <v>4</v>
      </c>
      <c r="N7" s="2">
        <v>968</v>
      </c>
      <c r="O7" s="2">
        <f>SUM(B7:N7)</f>
        <v>274376</v>
      </c>
    </row>
    <row r="8" spans="1:15">
      <c r="A8" s="3" t="s">
        <v>45</v>
      </c>
      <c r="B8" s="3">
        <v>2</v>
      </c>
      <c r="C8" s="3">
        <v>0</v>
      </c>
      <c r="D8" s="3">
        <v>94</v>
      </c>
      <c r="E8" s="3">
        <v>6</v>
      </c>
      <c r="F8" s="3">
        <v>10</v>
      </c>
      <c r="G8" s="3">
        <v>1</v>
      </c>
      <c r="H8" s="3">
        <v>208</v>
      </c>
      <c r="I8" s="3">
        <v>3</v>
      </c>
      <c r="J8" s="3">
        <v>291380</v>
      </c>
      <c r="K8" s="3">
        <v>1</v>
      </c>
      <c r="L8" s="3">
        <v>395</v>
      </c>
      <c r="M8" s="3">
        <v>56</v>
      </c>
      <c r="N8" s="3">
        <v>899</v>
      </c>
      <c r="O8" s="3">
        <f t="shared" ref="O8:O12" si="3">SUM(B8:N8)</f>
        <v>293055</v>
      </c>
    </row>
    <row r="9" spans="1:15">
      <c r="A9" s="3" t="s">
        <v>46</v>
      </c>
      <c r="B9" s="3">
        <v>0</v>
      </c>
      <c r="C9" s="3">
        <v>0</v>
      </c>
      <c r="D9" s="3">
        <v>128</v>
      </c>
      <c r="E9" s="3">
        <v>11</v>
      </c>
      <c r="F9" s="3">
        <v>10</v>
      </c>
      <c r="G9" s="3">
        <v>3</v>
      </c>
      <c r="H9" s="3">
        <v>179</v>
      </c>
      <c r="I9" s="3">
        <v>3</v>
      </c>
      <c r="J9" s="3">
        <v>308442</v>
      </c>
      <c r="K9" s="3">
        <v>6</v>
      </c>
      <c r="L9" s="3">
        <v>428</v>
      </c>
      <c r="M9" s="3">
        <v>22</v>
      </c>
      <c r="N9" s="3">
        <v>1016</v>
      </c>
      <c r="O9" s="3">
        <f t="shared" si="3"/>
        <v>310248</v>
      </c>
    </row>
    <row r="10" spans="1:15">
      <c r="A10" s="3" t="s">
        <v>47</v>
      </c>
      <c r="B10" s="3">
        <v>4</v>
      </c>
      <c r="C10" s="3">
        <v>0</v>
      </c>
      <c r="D10" s="3">
        <v>147</v>
      </c>
      <c r="E10" s="3">
        <v>12</v>
      </c>
      <c r="F10" s="3">
        <v>8</v>
      </c>
      <c r="G10" s="3">
        <v>3</v>
      </c>
      <c r="H10" s="3">
        <v>208</v>
      </c>
      <c r="I10" s="3">
        <v>7</v>
      </c>
      <c r="J10" s="3">
        <v>338755</v>
      </c>
      <c r="K10" s="3">
        <v>5</v>
      </c>
      <c r="L10" s="3">
        <v>474</v>
      </c>
      <c r="M10" s="3">
        <v>17</v>
      </c>
      <c r="N10" s="3">
        <v>1031</v>
      </c>
      <c r="O10" s="3">
        <f t="shared" si="3"/>
        <v>340671</v>
      </c>
    </row>
    <row r="11" spans="1:15">
      <c r="A11" s="3" t="s">
        <v>48</v>
      </c>
      <c r="B11" s="3">
        <v>1</v>
      </c>
      <c r="C11" s="3">
        <v>0</v>
      </c>
      <c r="D11" s="3">
        <v>176</v>
      </c>
      <c r="E11" s="3">
        <v>16</v>
      </c>
      <c r="F11" s="3">
        <v>5</v>
      </c>
      <c r="G11" s="3">
        <v>5</v>
      </c>
      <c r="H11" s="3">
        <v>227</v>
      </c>
      <c r="I11" s="3">
        <v>8</v>
      </c>
      <c r="J11" s="3">
        <v>352389</v>
      </c>
      <c r="K11" s="3">
        <v>3</v>
      </c>
      <c r="L11" s="3">
        <v>666</v>
      </c>
      <c r="M11" s="3">
        <v>7</v>
      </c>
      <c r="N11" s="3">
        <v>1211</v>
      </c>
      <c r="O11" s="3">
        <f t="shared" si="3"/>
        <v>354714</v>
      </c>
    </row>
    <row r="12" spans="1:15">
      <c r="A12" s="8" t="s">
        <v>49</v>
      </c>
      <c r="B12" s="8">
        <v>3</v>
      </c>
      <c r="C12" s="8">
        <v>0</v>
      </c>
      <c r="D12" s="8">
        <v>145</v>
      </c>
      <c r="E12" s="8">
        <v>25</v>
      </c>
      <c r="F12" s="8">
        <v>7</v>
      </c>
      <c r="G12" s="8">
        <v>5</v>
      </c>
      <c r="H12" s="8">
        <v>234</v>
      </c>
      <c r="I12" s="8">
        <v>3</v>
      </c>
      <c r="J12" s="8">
        <v>335839</v>
      </c>
      <c r="K12" s="8">
        <v>7</v>
      </c>
      <c r="L12" s="8">
        <v>558</v>
      </c>
      <c r="M12" s="8">
        <v>18</v>
      </c>
      <c r="N12" s="8">
        <v>1105</v>
      </c>
      <c r="O12" s="8">
        <f t="shared" si="3"/>
        <v>337949</v>
      </c>
    </row>
    <row r="13" spans="1:15" s="4" customFormat="1">
      <c r="A13" s="6" t="s">
        <v>57</v>
      </c>
      <c r="B13" s="6">
        <f t="shared" ref="B13:M13" si="4">SUM(B7:B12)</f>
        <v>10</v>
      </c>
      <c r="C13" s="6">
        <f t="shared" si="4"/>
        <v>1</v>
      </c>
      <c r="D13" s="6">
        <f t="shared" si="4"/>
        <v>796</v>
      </c>
      <c r="E13" s="6">
        <f t="shared" si="4"/>
        <v>77</v>
      </c>
      <c r="F13" s="6">
        <f t="shared" si="4"/>
        <v>52</v>
      </c>
      <c r="G13" s="6">
        <f t="shared" si="4"/>
        <v>21</v>
      </c>
      <c r="H13" s="6">
        <f t="shared" si="4"/>
        <v>1291</v>
      </c>
      <c r="I13" s="6">
        <f t="shared" si="4"/>
        <v>25</v>
      </c>
      <c r="J13" s="6">
        <f t="shared" si="4"/>
        <v>1899588</v>
      </c>
      <c r="K13" s="6">
        <f t="shared" si="4"/>
        <v>26</v>
      </c>
      <c r="L13" s="6">
        <f t="shared" si="4"/>
        <v>2772</v>
      </c>
      <c r="M13" s="6">
        <f t="shared" si="4"/>
        <v>124</v>
      </c>
      <c r="N13" s="6">
        <f t="shared" ref="N13:O13" si="5">SUM(N7:N12)</f>
        <v>6230</v>
      </c>
      <c r="O13" s="6">
        <f t="shared" si="5"/>
        <v>1911013</v>
      </c>
    </row>
    <row r="14" spans="1:15">
      <c r="A14" s="2" t="s">
        <v>50</v>
      </c>
      <c r="B14" s="2">
        <v>5</v>
      </c>
      <c r="C14" s="2">
        <v>3</v>
      </c>
      <c r="D14" s="2">
        <v>262</v>
      </c>
      <c r="E14" s="2">
        <v>36</v>
      </c>
      <c r="F14" s="2">
        <v>5</v>
      </c>
      <c r="G14" s="2">
        <v>4</v>
      </c>
      <c r="H14" s="2">
        <v>306</v>
      </c>
      <c r="I14" s="2">
        <v>4</v>
      </c>
      <c r="J14" s="2">
        <v>320522</v>
      </c>
      <c r="K14" s="2">
        <v>10</v>
      </c>
      <c r="L14" s="2">
        <v>503</v>
      </c>
      <c r="M14" s="2">
        <v>168</v>
      </c>
      <c r="N14" s="2">
        <v>1275</v>
      </c>
      <c r="O14" s="2">
        <f>SUM(B14:N14)</f>
        <v>323103</v>
      </c>
    </row>
    <row r="15" spans="1:15">
      <c r="A15" s="3" t="s">
        <v>51</v>
      </c>
      <c r="B15" s="3">
        <v>4</v>
      </c>
      <c r="C15" s="3">
        <v>1</v>
      </c>
      <c r="D15" s="3">
        <v>205</v>
      </c>
      <c r="E15" s="3">
        <v>26</v>
      </c>
      <c r="F15" s="3">
        <v>6</v>
      </c>
      <c r="G15" s="3">
        <v>7</v>
      </c>
      <c r="H15" s="3">
        <v>221</v>
      </c>
      <c r="I15" s="3">
        <v>4</v>
      </c>
      <c r="J15" s="3">
        <v>304121</v>
      </c>
      <c r="K15" s="3">
        <v>10</v>
      </c>
      <c r="L15" s="3">
        <v>552</v>
      </c>
      <c r="M15" s="3">
        <v>182</v>
      </c>
      <c r="N15" s="3">
        <v>1162</v>
      </c>
      <c r="O15" s="3">
        <f t="shared" ref="O15:O16" si="6">SUM(B15:N15)</f>
        <v>306501</v>
      </c>
    </row>
    <row r="16" spans="1:15">
      <c r="A16" s="8" t="s">
        <v>52</v>
      </c>
      <c r="B16" s="8">
        <v>2</v>
      </c>
      <c r="C16" s="8">
        <v>1</v>
      </c>
      <c r="D16" s="8">
        <v>213</v>
      </c>
      <c r="E16" s="8">
        <v>25</v>
      </c>
      <c r="F16" s="8">
        <v>3</v>
      </c>
      <c r="G16" s="8">
        <v>4</v>
      </c>
      <c r="H16" s="8">
        <v>267</v>
      </c>
      <c r="I16" s="8">
        <v>5</v>
      </c>
      <c r="J16" s="8">
        <v>271090</v>
      </c>
      <c r="K16" s="8">
        <v>19</v>
      </c>
      <c r="L16" s="8">
        <v>292</v>
      </c>
      <c r="M16" s="8">
        <v>131</v>
      </c>
      <c r="N16" s="8">
        <v>762</v>
      </c>
      <c r="O16" s="8">
        <f t="shared" si="6"/>
        <v>272814</v>
      </c>
    </row>
    <row r="17" spans="1:15" s="4" customFormat="1">
      <c r="A17" s="6" t="s">
        <v>56</v>
      </c>
      <c r="B17" s="6">
        <f t="shared" ref="B17:M17" si="7">SUM(B14:B16)</f>
        <v>11</v>
      </c>
      <c r="C17" s="6">
        <f t="shared" si="7"/>
        <v>5</v>
      </c>
      <c r="D17" s="6">
        <f t="shared" si="7"/>
        <v>680</v>
      </c>
      <c r="E17" s="6">
        <f t="shared" si="7"/>
        <v>87</v>
      </c>
      <c r="F17" s="6">
        <f t="shared" si="7"/>
        <v>14</v>
      </c>
      <c r="G17" s="6">
        <f t="shared" si="7"/>
        <v>15</v>
      </c>
      <c r="H17" s="6">
        <f t="shared" si="7"/>
        <v>794</v>
      </c>
      <c r="I17" s="6">
        <f t="shared" si="7"/>
        <v>13</v>
      </c>
      <c r="J17" s="6">
        <f t="shared" si="7"/>
        <v>895733</v>
      </c>
      <c r="K17" s="6">
        <f t="shared" si="7"/>
        <v>39</v>
      </c>
      <c r="L17" s="6">
        <f t="shared" si="7"/>
        <v>1347</v>
      </c>
      <c r="M17" s="6">
        <f t="shared" si="7"/>
        <v>481</v>
      </c>
      <c r="N17" s="6">
        <f t="shared" ref="N17" si="8">SUM(N14:N16)</f>
        <v>3199</v>
      </c>
      <c r="O17" s="6">
        <f>SUM(O14:O16)</f>
        <v>902418</v>
      </c>
    </row>
    <row r="18" spans="1:15">
      <c r="A18" s="2" t="s">
        <v>53</v>
      </c>
      <c r="B18" s="2">
        <v>1</v>
      </c>
      <c r="C18" s="2">
        <v>1</v>
      </c>
      <c r="D18" s="2">
        <v>144</v>
      </c>
      <c r="E18" s="2">
        <v>13</v>
      </c>
      <c r="F18" s="2">
        <v>4</v>
      </c>
      <c r="G18" s="2">
        <v>1</v>
      </c>
      <c r="H18" s="2">
        <v>222</v>
      </c>
      <c r="I18" s="2">
        <v>6</v>
      </c>
      <c r="J18" s="2">
        <v>130245</v>
      </c>
      <c r="K18" s="2">
        <v>10</v>
      </c>
      <c r="L18" s="2">
        <v>272</v>
      </c>
      <c r="M18" s="2">
        <v>227</v>
      </c>
      <c r="N18" s="2">
        <v>346</v>
      </c>
      <c r="O18" s="2">
        <f>SUM(B18:N18)</f>
        <v>131492</v>
      </c>
    </row>
    <row r="19" spans="1:15">
      <c r="A19" s="3" t="s">
        <v>54</v>
      </c>
      <c r="B19" s="3">
        <v>0</v>
      </c>
      <c r="C19" s="3">
        <v>0</v>
      </c>
      <c r="D19" s="3">
        <v>131</v>
      </c>
      <c r="E19" s="3">
        <v>9</v>
      </c>
      <c r="F19" s="3">
        <v>7</v>
      </c>
      <c r="G19" s="3">
        <v>0</v>
      </c>
      <c r="H19" s="3">
        <v>172</v>
      </c>
      <c r="I19" s="3">
        <v>8</v>
      </c>
      <c r="J19" s="3">
        <v>117032</v>
      </c>
      <c r="K19" s="3">
        <v>9</v>
      </c>
      <c r="L19" s="3">
        <v>364</v>
      </c>
      <c r="M19" s="3">
        <v>218</v>
      </c>
      <c r="N19" s="3">
        <v>261</v>
      </c>
      <c r="O19" s="3">
        <f t="shared" ref="O19:O20" si="9">SUM(B19:N19)</f>
        <v>118211</v>
      </c>
    </row>
    <row r="20" spans="1:15">
      <c r="A20" s="8" t="s">
        <v>55</v>
      </c>
      <c r="B20" s="8">
        <v>1</v>
      </c>
      <c r="C20" s="8">
        <v>0</v>
      </c>
      <c r="D20" s="8">
        <v>95</v>
      </c>
      <c r="E20" s="8">
        <v>3</v>
      </c>
      <c r="F20" s="8">
        <v>0</v>
      </c>
      <c r="G20" s="8">
        <v>4</v>
      </c>
      <c r="H20" s="8">
        <v>159</v>
      </c>
      <c r="I20" s="8">
        <v>9</v>
      </c>
      <c r="J20" s="8">
        <v>83839</v>
      </c>
      <c r="K20" s="8">
        <v>6</v>
      </c>
      <c r="L20" s="8">
        <v>278</v>
      </c>
      <c r="M20" s="8">
        <v>207</v>
      </c>
      <c r="N20" s="8">
        <v>103</v>
      </c>
      <c r="O20" s="8">
        <f t="shared" si="9"/>
        <v>84704</v>
      </c>
    </row>
    <row r="21" spans="1:15" s="4" customFormat="1">
      <c r="A21" s="6" t="s">
        <v>58</v>
      </c>
      <c r="B21" s="6">
        <f t="shared" ref="B21" si="10">SUM(B18:B20)</f>
        <v>2</v>
      </c>
      <c r="C21" s="6">
        <f t="shared" ref="C21" si="11">SUM(C18:C20)</f>
        <v>1</v>
      </c>
      <c r="D21" s="6">
        <f t="shared" ref="D21" si="12">SUM(D18:D20)</f>
        <v>370</v>
      </c>
      <c r="E21" s="6">
        <f>SUM(E18:E20)</f>
        <v>25</v>
      </c>
      <c r="F21" s="6">
        <f t="shared" ref="F21" si="13">SUM(F18:F20)</f>
        <v>11</v>
      </c>
      <c r="G21" s="6">
        <f t="shared" ref="G21" si="14">SUM(G18:G20)</f>
        <v>5</v>
      </c>
      <c r="H21" s="6">
        <f t="shared" ref="H21" si="15">SUM(H18:H20)</f>
        <v>553</v>
      </c>
      <c r="I21" s="6">
        <f t="shared" ref="I21" si="16">SUM(I18:I20)</f>
        <v>23</v>
      </c>
      <c r="J21" s="6">
        <f t="shared" ref="J21" si="17">SUM(J18:J20)</f>
        <v>331116</v>
      </c>
      <c r="K21" s="6">
        <f t="shared" ref="K21" si="18">SUM(K18:K20)</f>
        <v>25</v>
      </c>
      <c r="L21" s="6">
        <f t="shared" ref="L21" si="19">SUM(L18:L20)</f>
        <v>914</v>
      </c>
      <c r="M21" s="6">
        <f t="shared" ref="M21" si="20">SUM(M18:M20)</f>
        <v>652</v>
      </c>
      <c r="N21" s="6">
        <f t="shared" ref="N21" si="21">SUM(N18:N20)</f>
        <v>710</v>
      </c>
      <c r="O21" s="6">
        <f t="shared" ref="O21" si="22">SUM(O18:O20)</f>
        <v>334407</v>
      </c>
    </row>
    <row r="22" spans="1:15" s="4" customFormat="1">
      <c r="A22" s="7" t="s">
        <v>1</v>
      </c>
      <c r="B22" s="6">
        <f t="shared" ref="B22:M22" si="23">SUM(B21,B17,B13,B6)</f>
        <v>24</v>
      </c>
      <c r="C22" s="6">
        <f t="shared" si="23"/>
        <v>7</v>
      </c>
      <c r="D22" s="6">
        <f t="shared" si="23"/>
        <v>1972</v>
      </c>
      <c r="E22" s="6">
        <f t="shared" si="23"/>
        <v>191</v>
      </c>
      <c r="F22" s="6">
        <f t="shared" si="23"/>
        <v>92</v>
      </c>
      <c r="G22" s="6">
        <f t="shared" si="23"/>
        <v>43</v>
      </c>
      <c r="H22" s="6">
        <f t="shared" si="23"/>
        <v>2907</v>
      </c>
      <c r="I22" s="6">
        <f t="shared" si="23"/>
        <v>63</v>
      </c>
      <c r="J22" s="6">
        <f t="shared" si="23"/>
        <v>3610785</v>
      </c>
      <c r="K22" s="6">
        <f t="shared" si="23"/>
        <v>91</v>
      </c>
      <c r="L22" s="6">
        <f t="shared" si="23"/>
        <v>5380</v>
      </c>
      <c r="M22" s="6">
        <f t="shared" si="23"/>
        <v>1262</v>
      </c>
      <c r="N22" s="6">
        <f t="shared" ref="N22:O22" si="24">SUM(N21,N17,N13,N6)</f>
        <v>11788</v>
      </c>
      <c r="O22" s="6">
        <f t="shared" si="24"/>
        <v>3634605</v>
      </c>
    </row>
    <row r="24" spans="1: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1">
    <mergeCell ref="A1:O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B1D6-FE45-4576-968E-C80D5C818A71}">
  <dimension ref="A1:R28"/>
  <sheetViews>
    <sheetView tabSelected="1" workbookViewId="0">
      <selection activeCell="J21" sqref="J21"/>
    </sheetView>
  </sheetViews>
  <sheetFormatPr defaultRowHeight="15"/>
  <sheetData>
    <row r="1" spans="1:18" ht="69" customHeight="1">
      <c r="A1" s="10" t="s">
        <v>18</v>
      </c>
      <c r="B1" s="10" t="s">
        <v>42</v>
      </c>
      <c r="C1" s="10" t="s">
        <v>8</v>
      </c>
      <c r="D1" s="10" t="s">
        <v>11</v>
      </c>
      <c r="E1" s="10" t="s">
        <v>7</v>
      </c>
      <c r="F1" s="10" t="s">
        <v>12</v>
      </c>
      <c r="G1" s="10" t="s">
        <v>0</v>
      </c>
      <c r="H1" s="10" t="s">
        <v>15</v>
      </c>
      <c r="I1" s="10" t="s">
        <v>6</v>
      </c>
      <c r="J1" s="10" t="s">
        <v>9</v>
      </c>
      <c r="K1" s="10" t="s">
        <v>13</v>
      </c>
      <c r="L1" s="10" t="s">
        <v>10</v>
      </c>
      <c r="M1" s="10" t="s">
        <v>5</v>
      </c>
      <c r="N1" s="10" t="s">
        <v>14</v>
      </c>
      <c r="O1" s="10" t="s">
        <v>43</v>
      </c>
      <c r="P1" s="10" t="s">
        <v>61</v>
      </c>
      <c r="Q1" s="10" t="s">
        <v>16</v>
      </c>
      <c r="R1" s="10" t="s">
        <v>60</v>
      </c>
    </row>
    <row r="2" spans="1:18" ht="14.65" customHeight="1">
      <c r="A2" t="s">
        <v>19</v>
      </c>
      <c r="B2">
        <v>40972</v>
      </c>
      <c r="C2">
        <v>0</v>
      </c>
      <c r="D2">
        <v>0</v>
      </c>
      <c r="E2">
        <v>7</v>
      </c>
      <c r="F2">
        <v>0</v>
      </c>
      <c r="G2">
        <v>1</v>
      </c>
      <c r="H2">
        <v>0</v>
      </c>
      <c r="I2">
        <v>23</v>
      </c>
      <c r="J2">
        <v>0</v>
      </c>
      <c r="K2">
        <v>40793</v>
      </c>
      <c r="L2">
        <v>0</v>
      </c>
      <c r="M2">
        <v>26</v>
      </c>
      <c r="N2">
        <v>1</v>
      </c>
      <c r="O2">
        <v>121</v>
      </c>
      <c r="P2">
        <v>0</v>
      </c>
      <c r="R2">
        <v>0</v>
      </c>
    </row>
    <row r="3" spans="1:18" ht="14.65" customHeight="1">
      <c r="A3" t="s">
        <v>20</v>
      </c>
      <c r="B3">
        <v>212385</v>
      </c>
      <c r="C3">
        <v>0</v>
      </c>
      <c r="D3">
        <v>0</v>
      </c>
      <c r="E3">
        <v>58</v>
      </c>
      <c r="F3">
        <v>1</v>
      </c>
      <c r="G3">
        <v>7</v>
      </c>
      <c r="H3">
        <v>1</v>
      </c>
      <c r="I3">
        <v>148</v>
      </c>
      <c r="J3">
        <v>1</v>
      </c>
      <c r="K3">
        <v>211339</v>
      </c>
      <c r="L3">
        <v>0</v>
      </c>
      <c r="M3">
        <v>140</v>
      </c>
      <c r="N3">
        <v>3</v>
      </c>
      <c r="O3">
        <v>687</v>
      </c>
      <c r="P3">
        <v>0</v>
      </c>
      <c r="R3">
        <v>0</v>
      </c>
    </row>
    <row r="4" spans="1:18">
      <c r="A4" t="s">
        <v>21</v>
      </c>
      <c r="B4">
        <v>233410</v>
      </c>
      <c r="C4">
        <v>1</v>
      </c>
      <c r="D4">
        <v>0</v>
      </c>
      <c r="E4">
        <v>61</v>
      </c>
      <c r="F4">
        <v>1</v>
      </c>
      <c r="G4">
        <v>7</v>
      </c>
      <c r="H4">
        <v>1</v>
      </c>
      <c r="I4">
        <v>98</v>
      </c>
      <c r="J4">
        <v>1</v>
      </c>
      <c r="K4">
        <v>232216</v>
      </c>
      <c r="L4">
        <v>1</v>
      </c>
      <c r="M4">
        <v>181</v>
      </c>
      <c r="N4">
        <v>1</v>
      </c>
      <c r="O4">
        <v>841</v>
      </c>
      <c r="P4">
        <v>0</v>
      </c>
      <c r="R4">
        <v>0</v>
      </c>
    </row>
    <row r="5" spans="1:18">
      <c r="A5" t="s">
        <v>22</v>
      </c>
      <c r="B5">
        <v>486767</v>
      </c>
      <c r="C5">
        <v>1</v>
      </c>
      <c r="D5">
        <v>0</v>
      </c>
      <c r="E5">
        <v>126</v>
      </c>
      <c r="F5">
        <v>2</v>
      </c>
      <c r="G5">
        <v>15</v>
      </c>
      <c r="H5">
        <v>2</v>
      </c>
      <c r="I5">
        <v>269</v>
      </c>
      <c r="J5">
        <v>2</v>
      </c>
      <c r="K5">
        <v>484348</v>
      </c>
      <c r="L5">
        <v>1</v>
      </c>
      <c r="M5">
        <v>347</v>
      </c>
      <c r="N5">
        <v>5</v>
      </c>
      <c r="O5">
        <v>1649</v>
      </c>
      <c r="P5">
        <v>0</v>
      </c>
      <c r="R5">
        <v>0</v>
      </c>
    </row>
    <row r="6" spans="1:18">
      <c r="A6" t="s">
        <v>23</v>
      </c>
      <c r="B6">
        <v>274376</v>
      </c>
      <c r="C6">
        <v>0</v>
      </c>
      <c r="D6">
        <v>1</v>
      </c>
      <c r="E6">
        <v>106</v>
      </c>
      <c r="F6">
        <v>7</v>
      </c>
      <c r="G6">
        <v>12</v>
      </c>
      <c r="H6">
        <v>4</v>
      </c>
      <c r="I6">
        <v>235</v>
      </c>
      <c r="J6">
        <v>1</v>
      </c>
      <c r="K6">
        <v>272783</v>
      </c>
      <c r="L6">
        <v>4</v>
      </c>
      <c r="M6">
        <v>251</v>
      </c>
      <c r="N6">
        <v>4</v>
      </c>
      <c r="O6">
        <v>968</v>
      </c>
      <c r="P6">
        <v>0</v>
      </c>
      <c r="R6">
        <v>0</v>
      </c>
    </row>
    <row r="7" spans="1:18">
      <c r="A7" t="s">
        <v>24</v>
      </c>
      <c r="B7">
        <v>293055</v>
      </c>
      <c r="C7">
        <v>2</v>
      </c>
      <c r="D7">
        <v>0</v>
      </c>
      <c r="E7">
        <v>94</v>
      </c>
      <c r="F7">
        <v>6</v>
      </c>
      <c r="G7">
        <v>10</v>
      </c>
      <c r="H7">
        <v>1</v>
      </c>
      <c r="I7">
        <v>208</v>
      </c>
      <c r="J7">
        <v>3</v>
      </c>
      <c r="K7">
        <v>291380</v>
      </c>
      <c r="L7">
        <v>1</v>
      </c>
      <c r="M7">
        <v>395</v>
      </c>
      <c r="N7">
        <v>56</v>
      </c>
      <c r="O7">
        <v>899</v>
      </c>
      <c r="P7">
        <v>0</v>
      </c>
      <c r="R7">
        <v>0</v>
      </c>
    </row>
    <row r="8" spans="1:18">
      <c r="A8" t="s">
        <v>25</v>
      </c>
      <c r="B8">
        <v>310248</v>
      </c>
      <c r="C8">
        <v>0</v>
      </c>
      <c r="D8">
        <v>0</v>
      </c>
      <c r="E8">
        <v>128</v>
      </c>
      <c r="F8">
        <v>11</v>
      </c>
      <c r="G8">
        <v>10</v>
      </c>
      <c r="H8">
        <v>3</v>
      </c>
      <c r="I8">
        <v>179</v>
      </c>
      <c r="J8">
        <v>3</v>
      </c>
      <c r="K8">
        <v>308442</v>
      </c>
      <c r="L8">
        <v>6</v>
      </c>
      <c r="M8">
        <v>428</v>
      </c>
      <c r="N8">
        <v>22</v>
      </c>
      <c r="O8">
        <v>1016</v>
      </c>
      <c r="P8">
        <v>0</v>
      </c>
      <c r="R8">
        <v>0</v>
      </c>
    </row>
    <row r="9" spans="1:18">
      <c r="A9" t="s">
        <v>26</v>
      </c>
      <c r="B9">
        <v>340671</v>
      </c>
      <c r="C9">
        <v>4</v>
      </c>
      <c r="D9">
        <v>0</v>
      </c>
      <c r="E9">
        <v>147</v>
      </c>
      <c r="F9">
        <v>12</v>
      </c>
      <c r="G9">
        <v>8</v>
      </c>
      <c r="H9">
        <v>3</v>
      </c>
      <c r="I9">
        <v>208</v>
      </c>
      <c r="J9">
        <v>7</v>
      </c>
      <c r="K9">
        <v>338755</v>
      </c>
      <c r="L9">
        <v>5</v>
      </c>
      <c r="M9">
        <v>474</v>
      </c>
      <c r="N9">
        <v>17</v>
      </c>
      <c r="O9">
        <v>1031</v>
      </c>
      <c r="P9">
        <v>0</v>
      </c>
      <c r="R9">
        <v>0</v>
      </c>
    </row>
    <row r="10" spans="1:18">
      <c r="A10" t="s">
        <v>27</v>
      </c>
      <c r="B10">
        <v>354714</v>
      </c>
      <c r="C10">
        <v>1</v>
      </c>
      <c r="D10">
        <v>0</v>
      </c>
      <c r="E10">
        <v>176</v>
      </c>
      <c r="F10">
        <v>16</v>
      </c>
      <c r="G10">
        <v>5</v>
      </c>
      <c r="H10">
        <v>5</v>
      </c>
      <c r="I10">
        <v>227</v>
      </c>
      <c r="J10">
        <v>8</v>
      </c>
      <c r="K10">
        <v>352389</v>
      </c>
      <c r="L10">
        <v>3</v>
      </c>
      <c r="M10">
        <v>666</v>
      </c>
      <c r="N10">
        <v>7</v>
      </c>
      <c r="O10">
        <v>1211</v>
      </c>
      <c r="P10">
        <v>0</v>
      </c>
      <c r="R10">
        <v>0</v>
      </c>
    </row>
    <row r="11" spans="1:18">
      <c r="A11" t="s">
        <v>28</v>
      </c>
      <c r="B11">
        <v>337949</v>
      </c>
      <c r="C11">
        <v>3</v>
      </c>
      <c r="D11">
        <v>0</v>
      </c>
      <c r="E11">
        <v>145</v>
      </c>
      <c r="F11">
        <v>25</v>
      </c>
      <c r="G11">
        <v>7</v>
      </c>
      <c r="H11">
        <v>5</v>
      </c>
      <c r="I11">
        <v>234</v>
      </c>
      <c r="J11">
        <v>3</v>
      </c>
      <c r="K11">
        <v>335839</v>
      </c>
      <c r="L11">
        <v>7</v>
      </c>
      <c r="M11">
        <v>558</v>
      </c>
      <c r="N11">
        <v>18</v>
      </c>
      <c r="O11">
        <v>1105</v>
      </c>
      <c r="P11">
        <v>0</v>
      </c>
      <c r="R11">
        <v>0</v>
      </c>
    </row>
    <row r="12" spans="1:18">
      <c r="A12" t="s">
        <v>29</v>
      </c>
      <c r="B12">
        <v>1911013</v>
      </c>
      <c r="C12">
        <v>10</v>
      </c>
      <c r="D12">
        <v>1</v>
      </c>
      <c r="E12">
        <v>796</v>
      </c>
      <c r="F12">
        <v>77</v>
      </c>
      <c r="G12">
        <v>52</v>
      </c>
      <c r="H12">
        <v>21</v>
      </c>
      <c r="I12">
        <v>1291</v>
      </c>
      <c r="J12">
        <v>25</v>
      </c>
      <c r="K12">
        <v>1899588</v>
      </c>
      <c r="L12">
        <v>26</v>
      </c>
      <c r="M12">
        <v>2772</v>
      </c>
      <c r="N12">
        <v>124</v>
      </c>
      <c r="O12">
        <v>6230</v>
      </c>
      <c r="P12">
        <v>0</v>
      </c>
      <c r="R12">
        <v>0</v>
      </c>
    </row>
    <row r="13" spans="1:18">
      <c r="A13" t="s">
        <v>30</v>
      </c>
      <c r="B13">
        <v>323103</v>
      </c>
      <c r="C13">
        <v>5</v>
      </c>
      <c r="D13">
        <v>3</v>
      </c>
      <c r="E13">
        <v>262</v>
      </c>
      <c r="F13">
        <v>36</v>
      </c>
      <c r="G13">
        <v>5</v>
      </c>
      <c r="H13">
        <v>4</v>
      </c>
      <c r="I13">
        <v>306</v>
      </c>
      <c r="J13">
        <v>4</v>
      </c>
      <c r="K13">
        <v>320522</v>
      </c>
      <c r="L13">
        <v>10</v>
      </c>
      <c r="M13">
        <v>503</v>
      </c>
      <c r="N13">
        <v>168</v>
      </c>
      <c r="O13">
        <v>1275</v>
      </c>
      <c r="P13">
        <v>0</v>
      </c>
      <c r="R13">
        <v>0</v>
      </c>
    </row>
    <row r="14" spans="1:18">
      <c r="A14" t="s">
        <v>31</v>
      </c>
      <c r="B14">
        <v>306501</v>
      </c>
      <c r="C14">
        <v>4</v>
      </c>
      <c r="D14">
        <v>1</v>
      </c>
      <c r="E14">
        <v>205</v>
      </c>
      <c r="F14">
        <v>26</v>
      </c>
      <c r="G14">
        <v>6</v>
      </c>
      <c r="H14">
        <v>7</v>
      </c>
      <c r="I14">
        <v>221</v>
      </c>
      <c r="J14">
        <v>4</v>
      </c>
      <c r="K14">
        <v>304121</v>
      </c>
      <c r="L14">
        <v>10</v>
      </c>
      <c r="M14">
        <v>552</v>
      </c>
      <c r="N14">
        <v>182</v>
      </c>
      <c r="O14">
        <v>1162</v>
      </c>
      <c r="P14">
        <v>0</v>
      </c>
      <c r="R14">
        <v>0</v>
      </c>
    </row>
    <row r="15" spans="1:18">
      <c r="A15" t="s">
        <v>32</v>
      </c>
      <c r="B15">
        <v>272814</v>
      </c>
      <c r="C15">
        <v>2</v>
      </c>
      <c r="D15">
        <v>1</v>
      </c>
      <c r="E15">
        <v>213</v>
      </c>
      <c r="F15">
        <v>25</v>
      </c>
      <c r="G15">
        <v>3</v>
      </c>
      <c r="H15">
        <v>4</v>
      </c>
      <c r="I15">
        <v>267</v>
      </c>
      <c r="J15">
        <v>5</v>
      </c>
      <c r="K15">
        <v>271090</v>
      </c>
      <c r="L15">
        <v>19</v>
      </c>
      <c r="M15">
        <v>292</v>
      </c>
      <c r="N15">
        <v>131</v>
      </c>
      <c r="O15">
        <v>762</v>
      </c>
      <c r="P15">
        <v>0</v>
      </c>
      <c r="R15">
        <v>0</v>
      </c>
    </row>
    <row r="16" spans="1:18">
      <c r="A16" t="s">
        <v>33</v>
      </c>
      <c r="B16">
        <v>902418</v>
      </c>
      <c r="C16">
        <v>11</v>
      </c>
      <c r="D16">
        <v>5</v>
      </c>
      <c r="E16">
        <v>680</v>
      </c>
      <c r="F16">
        <v>87</v>
      </c>
      <c r="G16">
        <v>14</v>
      </c>
      <c r="H16">
        <v>15</v>
      </c>
      <c r="I16">
        <v>794</v>
      </c>
      <c r="J16">
        <v>13</v>
      </c>
      <c r="K16">
        <v>895733</v>
      </c>
      <c r="L16">
        <v>39</v>
      </c>
      <c r="M16">
        <v>1347</v>
      </c>
      <c r="N16">
        <v>481</v>
      </c>
      <c r="O16">
        <v>3199</v>
      </c>
      <c r="P16">
        <v>0</v>
      </c>
      <c r="R16">
        <v>0</v>
      </c>
    </row>
    <row r="17" spans="1:18">
      <c r="A17" t="s">
        <v>34</v>
      </c>
      <c r="B17">
        <v>130903</v>
      </c>
      <c r="C17">
        <v>1</v>
      </c>
      <c r="D17">
        <v>1</v>
      </c>
      <c r="E17">
        <v>132</v>
      </c>
      <c r="F17">
        <v>13</v>
      </c>
      <c r="G17">
        <v>4</v>
      </c>
      <c r="H17">
        <v>1</v>
      </c>
      <c r="I17">
        <v>219</v>
      </c>
      <c r="J17">
        <v>5</v>
      </c>
      <c r="K17">
        <v>129675</v>
      </c>
      <c r="L17">
        <v>10</v>
      </c>
      <c r="M17">
        <v>270</v>
      </c>
      <c r="N17">
        <v>226</v>
      </c>
      <c r="O17">
        <v>346</v>
      </c>
      <c r="P17">
        <v>0</v>
      </c>
      <c r="R17">
        <v>0</v>
      </c>
    </row>
    <row r="18" spans="1:18">
      <c r="A18" t="s">
        <v>35</v>
      </c>
      <c r="B18">
        <v>117512</v>
      </c>
      <c r="C18">
        <v>0</v>
      </c>
      <c r="D18">
        <v>0</v>
      </c>
      <c r="E18">
        <v>120</v>
      </c>
      <c r="F18">
        <v>9</v>
      </c>
      <c r="G18">
        <v>7</v>
      </c>
      <c r="H18">
        <v>0</v>
      </c>
      <c r="I18">
        <v>172</v>
      </c>
      <c r="J18">
        <v>8</v>
      </c>
      <c r="K18">
        <v>116351</v>
      </c>
      <c r="L18">
        <v>8</v>
      </c>
      <c r="M18">
        <v>364</v>
      </c>
      <c r="N18">
        <v>212</v>
      </c>
      <c r="O18">
        <v>261</v>
      </c>
      <c r="P18">
        <v>0</v>
      </c>
      <c r="R18">
        <v>0</v>
      </c>
    </row>
    <row r="19" spans="1:18">
      <c r="A19" t="s">
        <v>36</v>
      </c>
      <c r="B19">
        <v>84342</v>
      </c>
      <c r="C19">
        <v>1</v>
      </c>
      <c r="D19">
        <v>0</v>
      </c>
      <c r="E19">
        <v>81</v>
      </c>
      <c r="F19">
        <v>3</v>
      </c>
      <c r="G19">
        <v>0</v>
      </c>
      <c r="H19">
        <v>4</v>
      </c>
      <c r="I19">
        <v>158</v>
      </c>
      <c r="J19">
        <v>9</v>
      </c>
      <c r="K19">
        <v>83492</v>
      </c>
      <c r="L19">
        <v>6</v>
      </c>
      <c r="M19">
        <v>278</v>
      </c>
      <c r="N19">
        <v>207</v>
      </c>
      <c r="O19">
        <v>103</v>
      </c>
      <c r="P19">
        <v>0</v>
      </c>
      <c r="R19">
        <v>0</v>
      </c>
    </row>
    <row r="20" spans="1:18">
      <c r="A20" t="s">
        <v>37</v>
      </c>
      <c r="B20">
        <v>589</v>
      </c>
      <c r="C20">
        <v>0</v>
      </c>
      <c r="D20">
        <v>0</v>
      </c>
      <c r="E20">
        <v>12</v>
      </c>
      <c r="F20">
        <v>0</v>
      </c>
      <c r="G20">
        <v>0</v>
      </c>
      <c r="H20">
        <v>0</v>
      </c>
      <c r="I20">
        <v>3</v>
      </c>
      <c r="J20">
        <v>1</v>
      </c>
      <c r="K20">
        <v>570</v>
      </c>
      <c r="L20">
        <v>0</v>
      </c>
      <c r="M20">
        <v>2</v>
      </c>
      <c r="N20">
        <v>1</v>
      </c>
      <c r="O20">
        <v>0</v>
      </c>
      <c r="P20">
        <v>0</v>
      </c>
      <c r="R20">
        <v>0</v>
      </c>
    </row>
    <row r="21" spans="1:18">
      <c r="A21" t="s">
        <v>38</v>
      </c>
      <c r="B21">
        <v>699</v>
      </c>
      <c r="C21">
        <v>0</v>
      </c>
      <c r="D21">
        <v>0</v>
      </c>
      <c r="E21">
        <v>11</v>
      </c>
      <c r="F21">
        <v>0</v>
      </c>
      <c r="G21">
        <v>0</v>
      </c>
      <c r="H21">
        <v>0</v>
      </c>
      <c r="I21">
        <v>0</v>
      </c>
      <c r="J21">
        <v>0</v>
      </c>
      <c r="K21">
        <v>681</v>
      </c>
      <c r="L21">
        <v>1</v>
      </c>
      <c r="M21">
        <v>0</v>
      </c>
      <c r="N21">
        <v>6</v>
      </c>
      <c r="O21">
        <v>0</v>
      </c>
      <c r="P21">
        <v>0</v>
      </c>
      <c r="R21">
        <v>0</v>
      </c>
    </row>
    <row r="22" spans="1:18">
      <c r="A22" t="s">
        <v>39</v>
      </c>
      <c r="B22">
        <v>362</v>
      </c>
      <c r="C22">
        <v>0</v>
      </c>
      <c r="D22">
        <v>0</v>
      </c>
      <c r="E22">
        <v>14</v>
      </c>
      <c r="F22">
        <v>0</v>
      </c>
      <c r="G22">
        <v>0</v>
      </c>
      <c r="H22">
        <v>0</v>
      </c>
      <c r="I22">
        <v>1</v>
      </c>
      <c r="J22">
        <v>0</v>
      </c>
      <c r="K22">
        <v>347</v>
      </c>
      <c r="L22">
        <v>0</v>
      </c>
      <c r="M22">
        <v>0</v>
      </c>
      <c r="N22">
        <v>0</v>
      </c>
      <c r="O22">
        <v>0</v>
      </c>
      <c r="P22">
        <v>0</v>
      </c>
      <c r="R22">
        <v>0</v>
      </c>
    </row>
    <row r="23" spans="1:18">
      <c r="A23" t="s">
        <v>40</v>
      </c>
      <c r="B23">
        <v>334407</v>
      </c>
      <c r="C23">
        <v>2</v>
      </c>
      <c r="D23">
        <v>1</v>
      </c>
      <c r="E23">
        <v>370</v>
      </c>
      <c r="F23">
        <v>25</v>
      </c>
      <c r="G23">
        <v>11</v>
      </c>
      <c r="H23">
        <v>5</v>
      </c>
      <c r="I23">
        <v>553</v>
      </c>
      <c r="J23">
        <v>23</v>
      </c>
      <c r="K23">
        <v>331116</v>
      </c>
      <c r="L23">
        <v>25</v>
      </c>
      <c r="M23">
        <v>914</v>
      </c>
      <c r="N23">
        <v>652</v>
      </c>
      <c r="O23">
        <v>710</v>
      </c>
      <c r="P23">
        <v>0</v>
      </c>
      <c r="R23">
        <v>0</v>
      </c>
    </row>
    <row r="24" spans="1:18">
      <c r="A24" t="s">
        <v>41</v>
      </c>
      <c r="B24">
        <v>3634605</v>
      </c>
      <c r="C24">
        <v>24</v>
      </c>
      <c r="D24">
        <v>7</v>
      </c>
      <c r="E24">
        <v>1972</v>
      </c>
      <c r="F24">
        <v>191</v>
      </c>
      <c r="G24">
        <v>92</v>
      </c>
      <c r="H24">
        <v>43</v>
      </c>
      <c r="I24">
        <v>2907</v>
      </c>
      <c r="J24">
        <v>63</v>
      </c>
      <c r="K24">
        <v>3610785</v>
      </c>
      <c r="L24">
        <v>91</v>
      </c>
      <c r="M24">
        <v>5380</v>
      </c>
      <c r="N24">
        <v>1262</v>
      </c>
      <c r="O24">
        <v>11788</v>
      </c>
      <c r="P24">
        <v>0</v>
      </c>
      <c r="R24">
        <v>0</v>
      </c>
    </row>
    <row r="26" spans="1:18">
      <c r="A26" t="s">
        <v>62</v>
      </c>
      <c r="B26">
        <f>B17+B20</f>
        <v>131492</v>
      </c>
      <c r="C26">
        <f t="shared" ref="C26:P26" si="0">C17+C20</f>
        <v>1</v>
      </c>
      <c r="D26">
        <f t="shared" si="0"/>
        <v>1</v>
      </c>
      <c r="E26">
        <f t="shared" si="0"/>
        <v>144</v>
      </c>
      <c r="F26">
        <f t="shared" si="0"/>
        <v>13</v>
      </c>
      <c r="G26">
        <f t="shared" si="0"/>
        <v>4</v>
      </c>
      <c r="H26">
        <f t="shared" si="0"/>
        <v>1</v>
      </c>
      <c r="I26">
        <f t="shared" si="0"/>
        <v>222</v>
      </c>
      <c r="J26">
        <f t="shared" si="0"/>
        <v>6</v>
      </c>
      <c r="K26">
        <f t="shared" si="0"/>
        <v>130245</v>
      </c>
      <c r="L26">
        <f t="shared" si="0"/>
        <v>10</v>
      </c>
      <c r="M26">
        <f t="shared" si="0"/>
        <v>272</v>
      </c>
      <c r="N26">
        <f t="shared" si="0"/>
        <v>227</v>
      </c>
      <c r="O26">
        <f t="shared" si="0"/>
        <v>346</v>
      </c>
      <c r="P26">
        <f t="shared" si="0"/>
        <v>0</v>
      </c>
      <c r="R26">
        <f t="shared" ref="R26" si="1">R17+R20</f>
        <v>0</v>
      </c>
    </row>
    <row r="27" spans="1:18">
      <c r="A27" t="s">
        <v>63</v>
      </c>
      <c r="B27">
        <f>B18+B21</f>
        <v>118211</v>
      </c>
      <c r="C27">
        <f t="shared" ref="C27:P27" si="2">C18+C21</f>
        <v>0</v>
      </c>
      <c r="D27">
        <f t="shared" si="2"/>
        <v>0</v>
      </c>
      <c r="E27">
        <f t="shared" si="2"/>
        <v>131</v>
      </c>
      <c r="F27">
        <f t="shared" si="2"/>
        <v>9</v>
      </c>
      <c r="G27">
        <f t="shared" si="2"/>
        <v>7</v>
      </c>
      <c r="H27">
        <f t="shared" si="2"/>
        <v>0</v>
      </c>
      <c r="I27">
        <f t="shared" si="2"/>
        <v>172</v>
      </c>
      <c r="J27">
        <f t="shared" si="2"/>
        <v>8</v>
      </c>
      <c r="K27">
        <f t="shared" si="2"/>
        <v>117032</v>
      </c>
      <c r="L27">
        <f t="shared" si="2"/>
        <v>9</v>
      </c>
      <c r="M27">
        <f t="shared" si="2"/>
        <v>364</v>
      </c>
      <c r="N27">
        <f t="shared" si="2"/>
        <v>218</v>
      </c>
      <c r="O27">
        <f t="shared" si="2"/>
        <v>261</v>
      </c>
      <c r="P27">
        <f t="shared" si="2"/>
        <v>0</v>
      </c>
      <c r="R27">
        <f t="shared" ref="R27" si="3">R18+R21</f>
        <v>0</v>
      </c>
    </row>
    <row r="28" spans="1:18">
      <c r="A28" t="s">
        <v>64</v>
      </c>
      <c r="B28">
        <f>B19+B22</f>
        <v>84704</v>
      </c>
      <c r="C28">
        <f t="shared" ref="C28:P28" si="4">C19+C22</f>
        <v>1</v>
      </c>
      <c r="D28">
        <f t="shared" si="4"/>
        <v>0</v>
      </c>
      <c r="E28">
        <f t="shared" si="4"/>
        <v>95</v>
      </c>
      <c r="F28">
        <f t="shared" si="4"/>
        <v>3</v>
      </c>
      <c r="G28">
        <f t="shared" si="4"/>
        <v>0</v>
      </c>
      <c r="H28">
        <f t="shared" si="4"/>
        <v>4</v>
      </c>
      <c r="I28">
        <f t="shared" si="4"/>
        <v>159</v>
      </c>
      <c r="J28">
        <f t="shared" si="4"/>
        <v>9</v>
      </c>
      <c r="K28">
        <f t="shared" si="4"/>
        <v>83839</v>
      </c>
      <c r="L28">
        <f t="shared" si="4"/>
        <v>6</v>
      </c>
      <c r="M28">
        <f t="shared" si="4"/>
        <v>278</v>
      </c>
      <c r="N28">
        <f t="shared" si="4"/>
        <v>207</v>
      </c>
      <c r="O28">
        <f t="shared" si="4"/>
        <v>103</v>
      </c>
      <c r="P28">
        <f t="shared" si="4"/>
        <v>0</v>
      </c>
      <c r="R28">
        <f t="shared" ref="R28" si="5">R19+R22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</vt:lpstr>
      <vt:lpstr>1_65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2018-08-02T03:44:41Z</cp:lastPrinted>
  <dcterms:created xsi:type="dcterms:W3CDTF">2017-12-12T08:00:37Z</dcterms:created>
  <dcterms:modified xsi:type="dcterms:W3CDTF">2022-07-05T09:11:32Z</dcterms:modified>
</cp:coreProperties>
</file>