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1-Working2\2022\จัดทำตารางข้อมูลปี65\ตารางทำแล้ว\"/>
    </mc:Choice>
  </mc:AlternateContent>
  <xr:revisionPtr revIDLastSave="0" documentId="8_{1FDD5457-61C2-48F5-9480-A9F3B733752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3" sheetId="1" r:id="rId1"/>
    <sheet name="ข้อมูล65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6" i="5" l="1"/>
  <c r="B21" i="1"/>
  <c r="B6" i="1"/>
  <c r="B13" i="1"/>
  <c r="C21" i="1" l="1"/>
  <c r="D21" i="1"/>
  <c r="E28" i="5"/>
  <c r="F28" i="5"/>
  <c r="G28" i="5"/>
  <c r="H28" i="5"/>
  <c r="I28" i="5"/>
  <c r="J28" i="5"/>
  <c r="K28" i="5"/>
  <c r="L28" i="5"/>
  <c r="D28" i="5"/>
  <c r="E27" i="5"/>
  <c r="F27" i="5"/>
  <c r="G27" i="5"/>
  <c r="H27" i="5"/>
  <c r="I27" i="5"/>
  <c r="J27" i="5"/>
  <c r="K27" i="5"/>
  <c r="L27" i="5"/>
  <c r="D27" i="5"/>
  <c r="E26" i="5"/>
  <c r="F26" i="5"/>
  <c r="G26" i="5"/>
  <c r="H26" i="5"/>
  <c r="I26" i="5"/>
  <c r="J26" i="5"/>
  <c r="K26" i="5"/>
  <c r="L26" i="5"/>
  <c r="K4" i="1"/>
  <c r="K5" i="1"/>
  <c r="E21" i="1" l="1"/>
  <c r="F21" i="1"/>
  <c r="G21" i="1"/>
  <c r="H21" i="1"/>
  <c r="I21" i="1"/>
  <c r="J21" i="1"/>
  <c r="K19" i="1"/>
  <c r="K18" i="1"/>
  <c r="C17" i="1"/>
  <c r="C22" i="1" s="1"/>
  <c r="D17" i="1"/>
  <c r="D22" i="1" s="1"/>
  <c r="E17" i="1"/>
  <c r="F17" i="1"/>
  <c r="G17" i="1"/>
  <c r="H17" i="1"/>
  <c r="I17" i="1"/>
  <c r="J17" i="1"/>
  <c r="B17" i="1"/>
  <c r="B22" i="1" s="1"/>
  <c r="C13" i="1"/>
  <c r="D13" i="1"/>
  <c r="E13" i="1"/>
  <c r="F13" i="1"/>
  <c r="G13" i="1"/>
  <c r="H13" i="1"/>
  <c r="I13" i="1"/>
  <c r="J13" i="1"/>
  <c r="C6" i="1"/>
  <c r="D6" i="1"/>
  <c r="E6" i="1"/>
  <c r="F6" i="1"/>
  <c r="G6" i="1"/>
  <c r="H6" i="1"/>
  <c r="I6" i="1"/>
  <c r="J6" i="1"/>
  <c r="K7" i="1"/>
  <c r="K8" i="1"/>
  <c r="K9" i="1"/>
  <c r="K10" i="1"/>
  <c r="K11" i="1"/>
  <c r="K12" i="1"/>
  <c r="K14" i="1"/>
  <c r="K15" i="1"/>
  <c r="K16" i="1"/>
  <c r="K20" i="1"/>
  <c r="K3" i="1"/>
  <c r="K6" i="1" s="1"/>
  <c r="I22" i="1" l="1"/>
  <c r="H22" i="1"/>
  <c r="K13" i="1"/>
  <c r="E22" i="1"/>
  <c r="K17" i="1"/>
  <c r="K21" i="1"/>
  <c r="K22" i="1" s="1"/>
  <c r="G22" i="1"/>
  <c r="J22" i="1"/>
  <c r="F22" i="1"/>
</calcChain>
</file>

<file path=xl/sharedStrings.xml><?xml version="1.0" encoding="utf-8"?>
<sst xmlns="http://schemas.openxmlformats.org/spreadsheetml/2006/main" count="69" uniqueCount="69">
  <si>
    <t xml:space="preserve">ชั้น </t>
  </si>
  <si>
    <t>ออทิสติก</t>
  </si>
  <si>
    <t>อนุบาล 1</t>
  </si>
  <si>
    <t>อนุบาล 2</t>
  </si>
  <si>
    <t>อนุบาล 3</t>
  </si>
  <si>
    <t>รวมทั้งสิ้น</t>
  </si>
  <si>
    <t>ความพิการทางการซ้ำซ้อน</t>
  </si>
  <si>
    <t>ความพิการทางการได้ยิน</t>
  </si>
  <si>
    <t>ความพิการทางการพฤติกรรมและอารมณ์</t>
  </si>
  <si>
    <t>ความพิการทางการพูดและภาษา</t>
  </si>
  <si>
    <t>ความพิการทางการมองเห็น</t>
  </si>
  <si>
    <t>ความพิการทางการเรียนรู้</t>
  </si>
  <si>
    <t>ความพิการทางการออทิสติก</t>
  </si>
  <si>
    <t>ความพิการทางสติปัญญา</t>
  </si>
  <si>
    <t>ความพิการร่างกายและสุขภาพ</t>
  </si>
  <si>
    <t>พิการซ้อน</t>
  </si>
  <si>
    <t xml:space="preserve"> รวมก่อนประถมศึกษา </t>
  </si>
  <si>
    <t xml:space="preserve"> ประถมศึกษาปีที่ 1 </t>
  </si>
  <si>
    <t xml:space="preserve"> ประถมศึกษาปีที่ 2 </t>
  </si>
  <si>
    <t xml:space="preserve"> ประถมศึกษาปีที่ 3 </t>
  </si>
  <si>
    <t xml:space="preserve"> ประถมศึกษาปีที่ 4 </t>
  </si>
  <si>
    <t xml:space="preserve"> ประถมศึกษาปีที่ 5 </t>
  </si>
  <si>
    <t xml:space="preserve"> ประถมศึกษาปีที่ 6 </t>
  </si>
  <si>
    <t xml:space="preserve"> รวมประถมศึกษา </t>
  </si>
  <si>
    <t xml:space="preserve"> มัธยมศึกษาปีที่ 1 </t>
  </si>
  <si>
    <t xml:space="preserve"> มัธยมศึกษาปีที่ 2 </t>
  </si>
  <si>
    <t xml:space="preserve"> มัธยมศึกษาปีที่ 3 </t>
  </si>
  <si>
    <t xml:space="preserve"> รวมมัธยมศึกษาตอนต้น </t>
  </si>
  <si>
    <t xml:space="preserve"> มัธยมศึกษาปีที่ 4 </t>
  </si>
  <si>
    <t xml:space="preserve"> มัธยมศึกษาปีที่ 5 </t>
  </si>
  <si>
    <t xml:space="preserve"> มัธยมศึกษาปีที่ 6 </t>
  </si>
  <si>
    <t xml:space="preserve"> รวมมัธยมศึกษาตอนปลาย </t>
  </si>
  <si>
    <t>รวม</t>
  </si>
  <si>
    <t>ประเภท</t>
  </si>
  <si>
    <t>รวมอ.1</t>
  </si>
  <si>
    <t>รวมอ.2</t>
  </si>
  <si>
    <t>รวมอ.3</t>
  </si>
  <si>
    <t>รวมอนุบาล</t>
  </si>
  <si>
    <t>รวมป.1</t>
  </si>
  <si>
    <t>รวมป.2</t>
  </si>
  <si>
    <t>รวมป.3</t>
  </si>
  <si>
    <t>รวมป.4</t>
  </si>
  <si>
    <t>รวมป.5</t>
  </si>
  <si>
    <t>รวมป.6</t>
  </si>
  <si>
    <t>รวมประถม</t>
  </si>
  <si>
    <t>รวมม.1</t>
  </si>
  <si>
    <t>รวมม.2</t>
  </si>
  <si>
    <t>รวมม.3</t>
  </si>
  <si>
    <t>รวมม.ต้น</t>
  </si>
  <si>
    <t>รวมม.4</t>
  </si>
  <si>
    <t>รวมม.5</t>
  </si>
  <si>
    <t>รวมม.6</t>
  </si>
  <si>
    <t>รวมปวช.1</t>
  </si>
  <si>
    <t>รวมปวช.2</t>
  </si>
  <si>
    <t>รวมปวช.3</t>
  </si>
  <si>
    <t>รวมม.ปลายและเทียบเท่า</t>
  </si>
  <si>
    <t>รวมทั้งหมด</t>
  </si>
  <si>
    <t>นักเรียนพิการทั้งหมด</t>
  </si>
  <si>
    <t>รวม ม4+ ปวช 1</t>
  </si>
  <si>
    <t>รวม ม5+ ปวช 2</t>
  </si>
  <si>
    <t>รวม ม6+ ปวช 3</t>
  </si>
  <si>
    <t>บกพร่องทาง
การเห็น</t>
  </si>
  <si>
    <t>บกพร่องทาง
การได้ยิน</t>
  </si>
  <si>
    <t>บกพร่องทาง
สติปัญญา</t>
  </si>
  <si>
    <t>บกพร่องทาง
ร่างกาย/สุขภาพ</t>
  </si>
  <si>
    <t>ปัญหาทาง
การเรียนรู้</t>
  </si>
  <si>
    <t>บกพร่องทาง
การพูด/ภาษา</t>
  </si>
  <si>
    <t>ปัญหาทาง
พฤติกรรม/อารมณ์</t>
  </si>
  <si>
    <t>ตารางที่ 13 จำนวนนักเรียนพิการเรียนร่วม จำแนกตามประเภทความพิการ รายชั้น ปีการศึกษา 2565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</si>
</sst>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3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sz val="11"/>
      <color theme="1"/>
      <name val="Calibri"/>
      <family val="2"/>
      <charset val="222"/>
      <scheme val="minor"/>
    </font>
    <font>
      <b/>
      <sz val="16"/>
      <color theme="1"/>
      <name val="TH SarabunPSK"/>
      <family val="2"/>
    </font>
    <font>
      <b/>
      <sz val="18"/>
      <color theme="3"/>
      <name val="Cambria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0"/>
      <color theme="1"/>
      <name val="Liberation Sans"/>
      <family val="2"/>
    </font>
    <font>
      <sz val="10"/>
      <color theme="1"/>
      <name val="Tahoma"/>
      <family val="2"/>
    </font>
    <font>
      <sz val="8"/>
      <name val="Calibri"/>
      <family val="2"/>
      <charset val="22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3">
    <xf numFmtId="0" fontId="0" fillId="0" borderId="0"/>
    <xf numFmtId="43" fontId="2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5" applyNumberFormat="0" applyFill="0" applyAlignment="0" applyProtection="0"/>
    <xf numFmtId="0" fontId="6" fillId="0" borderId="6" applyNumberFormat="0" applyFill="0" applyAlignment="0" applyProtection="0"/>
    <xf numFmtId="0" fontId="7" fillId="0" borderId="7" applyNumberFormat="0" applyFill="0" applyAlignment="0" applyProtection="0"/>
    <xf numFmtId="0" fontId="7" fillId="0" borderId="0" applyNumberFormat="0" applyFill="0" applyBorder="0" applyAlignment="0" applyProtection="0"/>
    <xf numFmtId="0" fontId="8" fillId="2" borderId="0" applyNumberFormat="0" applyBorder="0" applyAlignment="0" applyProtection="0"/>
    <xf numFmtId="0" fontId="9" fillId="3" borderId="0" applyNumberFormat="0" applyBorder="0" applyAlignment="0" applyProtection="0"/>
    <xf numFmtId="0" fontId="10" fillId="4" borderId="0" applyNumberFormat="0" applyBorder="0" applyAlignment="0" applyProtection="0"/>
    <xf numFmtId="0" fontId="11" fillId="5" borderId="8" applyNumberFormat="0" applyAlignment="0" applyProtection="0"/>
    <xf numFmtId="0" fontId="12" fillId="6" borderId="9" applyNumberFormat="0" applyAlignment="0" applyProtection="0"/>
    <xf numFmtId="0" fontId="13" fillId="6" borderId="8" applyNumberFormat="0" applyAlignment="0" applyProtection="0"/>
    <xf numFmtId="0" fontId="14" fillId="0" borderId="10" applyNumberFormat="0" applyFill="0" applyAlignment="0" applyProtection="0"/>
    <xf numFmtId="0" fontId="15" fillId="7" borderId="11" applyNumberFormat="0" applyAlignment="0" applyProtection="0"/>
    <xf numFmtId="0" fontId="16" fillId="0" borderId="0" applyNumberFormat="0" applyFill="0" applyBorder="0" applyAlignment="0" applyProtection="0"/>
    <xf numFmtId="0" fontId="2" fillId="8" borderId="12" applyNumberFormat="0" applyFon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19" fillId="32" borderId="0" applyNumberFormat="0" applyBorder="0" applyAlignment="0" applyProtection="0"/>
  </cellStyleXfs>
  <cellXfs count="23">
    <xf numFmtId="0" fontId="0" fillId="0" borderId="0" xfId="0"/>
    <xf numFmtId="164" fontId="1" fillId="0" borderId="2" xfId="1" applyNumberFormat="1" applyFont="1" applyBorder="1"/>
    <xf numFmtId="164" fontId="3" fillId="0" borderId="1" xfId="1" applyNumberFormat="1" applyFont="1" applyBorder="1"/>
    <xf numFmtId="0" fontId="3" fillId="0" borderId="0" xfId="0" applyFont="1"/>
    <xf numFmtId="164" fontId="1" fillId="0" borderId="3" xfId="1" applyNumberFormat="1" applyFont="1" applyBorder="1"/>
    <xf numFmtId="164" fontId="3" fillId="0" borderId="14" xfId="1" applyNumberFormat="1" applyFont="1" applyBorder="1"/>
    <xf numFmtId="164" fontId="3" fillId="0" borderId="14" xfId="1" applyNumberFormat="1" applyFont="1" applyBorder="1" applyAlignment="1">
      <alignment horizontal="center"/>
    </xf>
    <xf numFmtId="164" fontId="1" fillId="0" borderId="2" xfId="1" applyNumberFormat="1" applyFont="1" applyBorder="1" applyAlignment="1">
      <alignment horizontal="left"/>
    </xf>
    <xf numFmtId="164" fontId="1" fillId="0" borderId="3" xfId="1" applyNumberFormat="1" applyFont="1" applyBorder="1" applyAlignment="1">
      <alignment horizontal="left"/>
    </xf>
    <xf numFmtId="164" fontId="1" fillId="0" borderId="4" xfId="1" applyNumberFormat="1" applyFont="1" applyBorder="1" applyAlignment="1">
      <alignment horizontal="left"/>
    </xf>
    <xf numFmtId="164" fontId="3" fillId="0" borderId="1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right" vertical="center" wrapText="1"/>
    </xf>
    <xf numFmtId="164" fontId="1" fillId="0" borderId="4" xfId="1" applyNumberFormat="1" applyFont="1" applyBorder="1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164" fontId="1" fillId="0" borderId="0" xfId="0" applyNumberFormat="1" applyFont="1"/>
    <xf numFmtId="164" fontId="1" fillId="0" borderId="2" xfId="1" applyNumberFormat="1" applyFont="1" applyBorder="1" applyAlignment="1">
      <alignment horizontal="right" vertical="center" wrapText="1"/>
    </xf>
    <xf numFmtId="164" fontId="1" fillId="0" borderId="3" xfId="1" applyNumberFormat="1" applyFont="1" applyBorder="1" applyAlignment="1">
      <alignment horizontal="right" vertical="center" wrapText="1"/>
    </xf>
    <xf numFmtId="164" fontId="1" fillId="0" borderId="4" xfId="1" applyNumberFormat="1" applyFont="1" applyBorder="1" applyAlignment="1">
      <alignment horizontal="right" vertical="center" wrapText="1"/>
    </xf>
    <xf numFmtId="0" fontId="3" fillId="0" borderId="16" xfId="0" applyFont="1" applyBorder="1" applyAlignment="1">
      <alignment horizontal="left"/>
    </xf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5"/>
  <sheetViews>
    <sheetView tabSelected="1" workbookViewId="0">
      <selection activeCell="A2" sqref="A2"/>
    </sheetView>
  </sheetViews>
  <sheetFormatPr defaultColWidth="9.140625" defaultRowHeight="21"/>
  <cols>
    <col min="1" max="1" width="22.7109375" style="16" bestFit="1" customWidth="1"/>
    <col min="2" max="4" width="10.42578125" style="16" bestFit="1" customWidth="1"/>
    <col min="5" max="5" width="12.85546875" style="16" bestFit="1" customWidth="1"/>
    <col min="6" max="6" width="9.85546875" style="16" bestFit="1" customWidth="1"/>
    <col min="7" max="7" width="11" style="16" bestFit="1" customWidth="1"/>
    <col min="8" max="8" width="14.85546875" style="16" bestFit="1" customWidth="1"/>
    <col min="9" max="9" width="8.7109375" style="16" bestFit="1" customWidth="1"/>
    <col min="10" max="10" width="8.5703125" style="16" bestFit="1" customWidth="1"/>
    <col min="11" max="11" width="9.85546875" style="16" bestFit="1" customWidth="1"/>
    <col min="12" max="16384" width="9.140625" style="16"/>
  </cols>
  <sheetData>
    <row r="1" spans="1:11">
      <c r="A1" s="22" t="s">
        <v>68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84">
      <c r="A2" s="17" t="s">
        <v>0</v>
      </c>
      <c r="B2" s="17" t="s">
        <v>61</v>
      </c>
      <c r="C2" s="17" t="s">
        <v>62</v>
      </c>
      <c r="D2" s="17" t="s">
        <v>63</v>
      </c>
      <c r="E2" s="17" t="s">
        <v>64</v>
      </c>
      <c r="F2" s="17" t="s">
        <v>65</v>
      </c>
      <c r="G2" s="17" t="s">
        <v>66</v>
      </c>
      <c r="H2" s="17" t="s">
        <v>67</v>
      </c>
      <c r="I2" s="17" t="s">
        <v>1</v>
      </c>
      <c r="J2" s="17" t="s">
        <v>15</v>
      </c>
      <c r="K2" s="17" t="s">
        <v>32</v>
      </c>
    </row>
    <row r="3" spans="1:11">
      <c r="A3" s="7" t="s">
        <v>2</v>
      </c>
      <c r="B3" s="19">
        <v>322</v>
      </c>
      <c r="C3" s="19">
        <v>556</v>
      </c>
      <c r="D3" s="19">
        <v>8135</v>
      </c>
      <c r="E3" s="19">
        <v>5736</v>
      </c>
      <c r="F3" s="19">
        <v>175</v>
      </c>
      <c r="G3" s="19">
        <v>219</v>
      </c>
      <c r="H3" s="19">
        <v>128</v>
      </c>
      <c r="I3" s="19">
        <v>4185</v>
      </c>
      <c r="J3" s="19">
        <v>5306</v>
      </c>
      <c r="K3" s="1">
        <f>SUM(B3:J3)</f>
        <v>24762</v>
      </c>
    </row>
    <row r="4" spans="1:11">
      <c r="A4" s="8" t="s">
        <v>3</v>
      </c>
      <c r="B4" s="20">
        <v>16</v>
      </c>
      <c r="C4" s="20">
        <v>76</v>
      </c>
      <c r="D4" s="20">
        <v>160</v>
      </c>
      <c r="E4" s="20">
        <v>102</v>
      </c>
      <c r="F4" s="20">
        <v>93</v>
      </c>
      <c r="G4" s="20">
        <v>65</v>
      </c>
      <c r="H4" s="20">
        <v>39</v>
      </c>
      <c r="I4" s="20">
        <v>161</v>
      </c>
      <c r="J4" s="20">
        <v>66</v>
      </c>
      <c r="K4" s="4">
        <f t="shared" ref="K4:K5" si="0">SUM(B4:J4)</f>
        <v>778</v>
      </c>
    </row>
    <row r="5" spans="1:11">
      <c r="A5" s="9" t="s">
        <v>4</v>
      </c>
      <c r="B5" s="21">
        <v>26</v>
      </c>
      <c r="C5" s="21">
        <v>90</v>
      </c>
      <c r="D5" s="21">
        <v>227</v>
      </c>
      <c r="E5" s="21">
        <v>175</v>
      </c>
      <c r="F5" s="21">
        <v>168</v>
      </c>
      <c r="G5" s="21">
        <v>65</v>
      </c>
      <c r="H5" s="21">
        <v>53</v>
      </c>
      <c r="I5" s="21">
        <v>249</v>
      </c>
      <c r="J5" s="21">
        <v>142</v>
      </c>
      <c r="K5" s="15">
        <f t="shared" si="0"/>
        <v>1195</v>
      </c>
    </row>
    <row r="6" spans="1:11" s="3" customFormat="1">
      <c r="A6" s="6" t="s">
        <v>16</v>
      </c>
      <c r="B6" s="2">
        <f>SUM(B3:B5)</f>
        <v>364</v>
      </c>
      <c r="C6" s="2">
        <f t="shared" ref="C6:J6" si="1">SUM(C3:C5)</f>
        <v>722</v>
      </c>
      <c r="D6" s="2">
        <f t="shared" si="1"/>
        <v>8522</v>
      </c>
      <c r="E6" s="2">
        <f t="shared" si="1"/>
        <v>6013</v>
      </c>
      <c r="F6" s="2">
        <f t="shared" si="1"/>
        <v>436</v>
      </c>
      <c r="G6" s="2">
        <f t="shared" si="1"/>
        <v>349</v>
      </c>
      <c r="H6" s="2">
        <f t="shared" si="1"/>
        <v>220</v>
      </c>
      <c r="I6" s="2">
        <f t="shared" si="1"/>
        <v>4595</v>
      </c>
      <c r="J6" s="2">
        <f t="shared" si="1"/>
        <v>5514</v>
      </c>
      <c r="K6" s="2">
        <f>SUM(K3:K5)</f>
        <v>26735</v>
      </c>
    </row>
    <row r="7" spans="1:11">
      <c r="A7" s="7" t="s">
        <v>17</v>
      </c>
      <c r="B7" s="1">
        <v>67</v>
      </c>
      <c r="C7" s="1">
        <v>208</v>
      </c>
      <c r="D7" s="1">
        <v>913</v>
      </c>
      <c r="E7" s="1">
        <v>373</v>
      </c>
      <c r="F7" s="1">
        <v>5943</v>
      </c>
      <c r="G7" s="1">
        <v>188</v>
      </c>
      <c r="H7" s="1">
        <v>237</v>
      </c>
      <c r="I7" s="1">
        <v>711</v>
      </c>
      <c r="J7" s="1">
        <v>463</v>
      </c>
      <c r="K7" s="1">
        <f t="shared" ref="K7:K21" si="2">SUM(B7:J7)</f>
        <v>9103</v>
      </c>
    </row>
    <row r="8" spans="1:11">
      <c r="A8" s="8" t="s">
        <v>18</v>
      </c>
      <c r="B8" s="4">
        <v>106</v>
      </c>
      <c r="C8" s="4">
        <v>241</v>
      </c>
      <c r="D8" s="4">
        <v>1468</v>
      </c>
      <c r="E8" s="4">
        <v>480</v>
      </c>
      <c r="F8" s="4">
        <v>25090</v>
      </c>
      <c r="G8" s="4">
        <v>319</v>
      </c>
      <c r="H8" s="4">
        <v>459</v>
      </c>
      <c r="I8" s="4">
        <v>888</v>
      </c>
      <c r="J8" s="4">
        <v>722</v>
      </c>
      <c r="K8" s="4">
        <f t="shared" si="2"/>
        <v>29773</v>
      </c>
    </row>
    <row r="9" spans="1:11">
      <c r="A9" s="8" t="s">
        <v>19</v>
      </c>
      <c r="B9" s="4">
        <v>141</v>
      </c>
      <c r="C9" s="4">
        <v>285</v>
      </c>
      <c r="D9" s="4">
        <v>1990</v>
      </c>
      <c r="E9" s="4">
        <v>617</v>
      </c>
      <c r="F9" s="4">
        <v>46128</v>
      </c>
      <c r="G9" s="4">
        <v>345</v>
      </c>
      <c r="H9" s="4">
        <v>736</v>
      </c>
      <c r="I9" s="4">
        <v>912</v>
      </c>
      <c r="J9" s="4">
        <v>986</v>
      </c>
      <c r="K9" s="4">
        <f t="shared" si="2"/>
        <v>52140</v>
      </c>
    </row>
    <row r="10" spans="1:11">
      <c r="A10" s="8" t="s">
        <v>20</v>
      </c>
      <c r="B10" s="4">
        <v>184</v>
      </c>
      <c r="C10" s="4">
        <v>343</v>
      </c>
      <c r="D10" s="4">
        <v>2674</v>
      </c>
      <c r="E10" s="4">
        <v>635</v>
      </c>
      <c r="F10" s="4">
        <v>53964</v>
      </c>
      <c r="G10" s="4">
        <v>327</v>
      </c>
      <c r="H10" s="4">
        <v>901</v>
      </c>
      <c r="I10" s="4">
        <v>1005</v>
      </c>
      <c r="J10" s="4">
        <v>1221</v>
      </c>
      <c r="K10" s="4">
        <f t="shared" si="2"/>
        <v>61254</v>
      </c>
    </row>
    <row r="11" spans="1:11">
      <c r="A11" s="8" t="s">
        <v>21</v>
      </c>
      <c r="B11" s="4">
        <v>160</v>
      </c>
      <c r="C11" s="4">
        <v>318</v>
      </c>
      <c r="D11" s="4">
        <v>3033</v>
      </c>
      <c r="E11" s="4">
        <v>654</v>
      </c>
      <c r="F11" s="4">
        <v>56190</v>
      </c>
      <c r="G11" s="4">
        <v>319</v>
      </c>
      <c r="H11" s="4">
        <v>1078</v>
      </c>
      <c r="I11" s="4">
        <v>953</v>
      </c>
      <c r="J11" s="4">
        <v>1345</v>
      </c>
      <c r="K11" s="4">
        <f t="shared" si="2"/>
        <v>64050</v>
      </c>
    </row>
    <row r="12" spans="1:11">
      <c r="A12" s="9" t="s">
        <v>22</v>
      </c>
      <c r="B12" s="15">
        <v>214</v>
      </c>
      <c r="C12" s="15">
        <v>335</v>
      </c>
      <c r="D12" s="15">
        <v>3198</v>
      </c>
      <c r="E12" s="15">
        <v>734</v>
      </c>
      <c r="F12" s="15">
        <v>51169</v>
      </c>
      <c r="G12" s="15">
        <v>272</v>
      </c>
      <c r="H12" s="15">
        <v>924</v>
      </c>
      <c r="I12" s="15">
        <v>911</v>
      </c>
      <c r="J12" s="15">
        <v>1292</v>
      </c>
      <c r="K12" s="15">
        <f t="shared" si="2"/>
        <v>59049</v>
      </c>
    </row>
    <row r="13" spans="1:11" s="3" customFormat="1">
      <c r="A13" s="10" t="s">
        <v>23</v>
      </c>
      <c r="B13" s="2">
        <f>SUM(B7:B12)</f>
        <v>872</v>
      </c>
      <c r="C13" s="2">
        <f t="shared" ref="C13:K13" si="3">SUM(C7:C12)</f>
        <v>1730</v>
      </c>
      <c r="D13" s="2">
        <f t="shared" si="3"/>
        <v>13276</v>
      </c>
      <c r="E13" s="2">
        <f t="shared" si="3"/>
        <v>3493</v>
      </c>
      <c r="F13" s="2">
        <f t="shared" si="3"/>
        <v>238484</v>
      </c>
      <c r="G13" s="2">
        <f t="shared" si="3"/>
        <v>1770</v>
      </c>
      <c r="H13" s="2">
        <f t="shared" si="3"/>
        <v>4335</v>
      </c>
      <c r="I13" s="2">
        <f t="shared" si="3"/>
        <v>5380</v>
      </c>
      <c r="J13" s="2">
        <f t="shared" si="3"/>
        <v>6029</v>
      </c>
      <c r="K13" s="2">
        <f t="shared" si="3"/>
        <v>275369</v>
      </c>
    </row>
    <row r="14" spans="1:11">
      <c r="A14" s="7" t="s">
        <v>24</v>
      </c>
      <c r="B14" s="1">
        <v>106</v>
      </c>
      <c r="C14" s="1">
        <v>302</v>
      </c>
      <c r="D14" s="1">
        <v>1850</v>
      </c>
      <c r="E14" s="1">
        <v>398</v>
      </c>
      <c r="F14" s="1">
        <v>19529</v>
      </c>
      <c r="G14" s="1">
        <v>73</v>
      </c>
      <c r="H14" s="1">
        <v>316</v>
      </c>
      <c r="I14" s="1">
        <v>529</v>
      </c>
      <c r="J14" s="1">
        <v>557</v>
      </c>
      <c r="K14" s="1">
        <f t="shared" si="2"/>
        <v>23660</v>
      </c>
    </row>
    <row r="15" spans="1:11">
      <c r="A15" s="8" t="s">
        <v>25</v>
      </c>
      <c r="B15" s="4">
        <v>100</v>
      </c>
      <c r="C15" s="4">
        <v>296</v>
      </c>
      <c r="D15" s="4">
        <v>1955</v>
      </c>
      <c r="E15" s="4">
        <v>368</v>
      </c>
      <c r="F15" s="4">
        <v>19062</v>
      </c>
      <c r="G15" s="4">
        <v>73</v>
      </c>
      <c r="H15" s="4">
        <v>341</v>
      </c>
      <c r="I15" s="4">
        <v>380</v>
      </c>
      <c r="J15" s="4">
        <v>507</v>
      </c>
      <c r="K15" s="4">
        <f t="shared" si="2"/>
        <v>23082</v>
      </c>
    </row>
    <row r="16" spans="1:11">
      <c r="A16" s="9" t="s">
        <v>26</v>
      </c>
      <c r="B16" s="15">
        <v>109</v>
      </c>
      <c r="C16" s="15">
        <v>293</v>
      </c>
      <c r="D16" s="15">
        <v>1931</v>
      </c>
      <c r="E16" s="15">
        <v>422</v>
      </c>
      <c r="F16" s="15">
        <v>18091</v>
      </c>
      <c r="G16" s="15">
        <v>42</v>
      </c>
      <c r="H16" s="15">
        <v>322</v>
      </c>
      <c r="I16" s="15">
        <v>382</v>
      </c>
      <c r="J16" s="15">
        <v>461</v>
      </c>
      <c r="K16" s="15">
        <f t="shared" si="2"/>
        <v>22053</v>
      </c>
    </row>
    <row r="17" spans="1:11" s="3" customFormat="1">
      <c r="A17" s="10" t="s">
        <v>27</v>
      </c>
      <c r="B17" s="2">
        <f>SUM(B14:B16)</f>
        <v>315</v>
      </c>
      <c r="C17" s="2">
        <f t="shared" ref="C17:K17" si="4">SUM(C14:C16)</f>
        <v>891</v>
      </c>
      <c r="D17" s="2">
        <f t="shared" si="4"/>
        <v>5736</v>
      </c>
      <c r="E17" s="2">
        <f t="shared" si="4"/>
        <v>1188</v>
      </c>
      <c r="F17" s="2">
        <f t="shared" si="4"/>
        <v>56682</v>
      </c>
      <c r="G17" s="2">
        <f t="shared" si="4"/>
        <v>188</v>
      </c>
      <c r="H17" s="2">
        <f t="shared" si="4"/>
        <v>979</v>
      </c>
      <c r="I17" s="2">
        <f t="shared" si="4"/>
        <v>1291</v>
      </c>
      <c r="J17" s="2">
        <f t="shared" si="4"/>
        <v>1525</v>
      </c>
      <c r="K17" s="2">
        <f t="shared" si="4"/>
        <v>68795</v>
      </c>
    </row>
    <row r="18" spans="1:11">
      <c r="A18" s="7" t="s">
        <v>28</v>
      </c>
      <c r="B18" s="1">
        <v>71</v>
      </c>
      <c r="C18" s="1">
        <v>235</v>
      </c>
      <c r="D18" s="1">
        <v>685</v>
      </c>
      <c r="E18" s="1">
        <v>149</v>
      </c>
      <c r="F18" s="1">
        <v>1664</v>
      </c>
      <c r="G18" s="1">
        <v>18</v>
      </c>
      <c r="H18" s="1">
        <v>56</v>
      </c>
      <c r="I18" s="1">
        <v>194</v>
      </c>
      <c r="J18" s="1">
        <v>154</v>
      </c>
      <c r="K18" s="1">
        <f t="shared" si="2"/>
        <v>3226</v>
      </c>
    </row>
    <row r="19" spans="1:11">
      <c r="A19" s="8" t="s">
        <v>29</v>
      </c>
      <c r="B19" s="4">
        <v>62</v>
      </c>
      <c r="C19" s="4">
        <v>214</v>
      </c>
      <c r="D19" s="4">
        <v>647</v>
      </c>
      <c r="E19" s="4">
        <v>166</v>
      </c>
      <c r="F19" s="4">
        <v>1265</v>
      </c>
      <c r="G19" s="4">
        <v>10</v>
      </c>
      <c r="H19" s="4">
        <v>75</v>
      </c>
      <c r="I19" s="4">
        <v>182</v>
      </c>
      <c r="J19" s="4">
        <v>148</v>
      </c>
      <c r="K19" s="4">
        <f t="shared" si="2"/>
        <v>2769</v>
      </c>
    </row>
    <row r="20" spans="1:11">
      <c r="A20" s="9" t="s">
        <v>30</v>
      </c>
      <c r="B20" s="15">
        <v>66</v>
      </c>
      <c r="C20" s="15">
        <v>233</v>
      </c>
      <c r="D20" s="15">
        <v>578</v>
      </c>
      <c r="E20" s="15">
        <v>141</v>
      </c>
      <c r="F20" s="15">
        <v>991</v>
      </c>
      <c r="G20" s="15">
        <v>15</v>
      </c>
      <c r="H20" s="15">
        <v>118</v>
      </c>
      <c r="I20" s="15">
        <v>192</v>
      </c>
      <c r="J20" s="15">
        <v>128</v>
      </c>
      <c r="K20" s="15">
        <f t="shared" si="2"/>
        <v>2462</v>
      </c>
    </row>
    <row r="21" spans="1:11" s="3" customFormat="1">
      <c r="A21" s="11" t="s">
        <v>31</v>
      </c>
      <c r="B21" s="2">
        <f>SUM(B18:B20)</f>
        <v>199</v>
      </c>
      <c r="C21" s="2">
        <f t="shared" ref="C21:J21" si="5">SUM(C18:C20)</f>
        <v>682</v>
      </c>
      <c r="D21" s="2">
        <f t="shared" si="5"/>
        <v>1910</v>
      </c>
      <c r="E21" s="2">
        <f t="shared" si="5"/>
        <v>456</v>
      </c>
      <c r="F21" s="2">
        <f t="shared" si="5"/>
        <v>3920</v>
      </c>
      <c r="G21" s="2">
        <f t="shared" si="5"/>
        <v>43</v>
      </c>
      <c r="H21" s="2">
        <f t="shared" si="5"/>
        <v>249</v>
      </c>
      <c r="I21" s="2">
        <f t="shared" si="5"/>
        <v>568</v>
      </c>
      <c r="J21" s="2">
        <f t="shared" si="5"/>
        <v>430</v>
      </c>
      <c r="K21" s="2">
        <f t="shared" si="2"/>
        <v>8457</v>
      </c>
    </row>
    <row r="22" spans="1:11" s="3" customFormat="1">
      <c r="A22" s="12" t="s">
        <v>5</v>
      </c>
      <c r="B22" s="5">
        <f>SUM(B17,B21,B13,B6)</f>
        <v>1750</v>
      </c>
      <c r="C22" s="5">
        <f t="shared" ref="C22:J22" si="6">SUM(C17,C21,C13,C6)</f>
        <v>4025</v>
      </c>
      <c r="D22" s="5">
        <f t="shared" si="6"/>
        <v>29444</v>
      </c>
      <c r="E22" s="5">
        <f t="shared" si="6"/>
        <v>11150</v>
      </c>
      <c r="F22" s="5">
        <f t="shared" si="6"/>
        <v>299522</v>
      </c>
      <c r="G22" s="5">
        <f t="shared" si="6"/>
        <v>2350</v>
      </c>
      <c r="H22" s="5">
        <f t="shared" si="6"/>
        <v>5783</v>
      </c>
      <c r="I22" s="5">
        <f t="shared" si="6"/>
        <v>11834</v>
      </c>
      <c r="J22" s="5">
        <f t="shared" si="6"/>
        <v>13498</v>
      </c>
      <c r="K22" s="5">
        <f>SUM(K17,K21,K13,K6)</f>
        <v>379356</v>
      </c>
    </row>
    <row r="29" spans="1:11">
      <c r="B29" s="18"/>
      <c r="C29" s="18"/>
      <c r="D29" s="18"/>
      <c r="E29" s="18"/>
      <c r="F29" s="18"/>
      <c r="G29" s="18"/>
      <c r="H29" s="18"/>
      <c r="I29" s="18"/>
      <c r="J29" s="18"/>
      <c r="K29" s="18"/>
    </row>
    <row r="33" spans="2:11">
      <c r="B33" s="18"/>
      <c r="C33" s="18"/>
      <c r="D33" s="18"/>
      <c r="E33" s="18"/>
      <c r="F33" s="18"/>
      <c r="G33" s="18"/>
      <c r="H33" s="18"/>
      <c r="I33" s="18"/>
      <c r="J33" s="18"/>
      <c r="K33" s="18"/>
    </row>
    <row r="34" spans="2:11"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2:11">
      <c r="B35" s="18"/>
      <c r="C35" s="18"/>
      <c r="D35" s="18"/>
      <c r="E35" s="18"/>
      <c r="F35" s="18"/>
      <c r="G35" s="18"/>
      <c r="H35" s="18"/>
      <c r="I35" s="18"/>
      <c r="J35" s="18"/>
      <c r="K35" s="18"/>
    </row>
  </sheetData>
  <mergeCells count="1">
    <mergeCell ref="A1:K1"/>
  </mergeCells>
  <pageMargins left="0.51181102362204722" right="0.31496062992125984" top="0.74803149606299213" bottom="0.74803149606299213" header="0.31496062992125984" footer="0.31496062992125984"/>
  <pageSetup paperSize="9" orientation="landscape" r:id="rId1"/>
  <headerFooter>
    <oddHeader>&amp;C&amp;"TH SarabunPSK,ตัวหนา"&amp;16 13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1040E-AB01-4572-8AC4-21FFCA14363C}">
  <dimension ref="A1:L28"/>
  <sheetViews>
    <sheetView workbookViewId="0">
      <selection activeCell="K6" sqref="K6"/>
    </sheetView>
  </sheetViews>
  <sheetFormatPr defaultRowHeight="15"/>
  <cols>
    <col min="1" max="1" width="29.140625" customWidth="1"/>
  </cols>
  <sheetData>
    <row r="1" spans="1:12" ht="76.5">
      <c r="A1" s="13" t="s">
        <v>33</v>
      </c>
      <c r="B1" s="13" t="s">
        <v>57</v>
      </c>
      <c r="C1" s="13"/>
      <c r="D1" s="13" t="s">
        <v>10</v>
      </c>
      <c r="E1" s="13" t="s">
        <v>7</v>
      </c>
      <c r="F1" s="13" t="s">
        <v>13</v>
      </c>
      <c r="G1" s="13" t="s">
        <v>14</v>
      </c>
      <c r="H1" s="13" t="s">
        <v>11</v>
      </c>
      <c r="I1" s="13" t="s">
        <v>9</v>
      </c>
      <c r="J1" s="13" t="s">
        <v>8</v>
      </c>
      <c r="K1" s="13" t="s">
        <v>12</v>
      </c>
      <c r="L1" s="13" t="s">
        <v>6</v>
      </c>
    </row>
    <row r="2" spans="1:12">
      <c r="A2" s="13" t="s">
        <v>34</v>
      </c>
      <c r="B2" s="14">
        <v>24762</v>
      </c>
      <c r="C2" s="14"/>
      <c r="D2" s="14">
        <v>322</v>
      </c>
      <c r="E2" s="14">
        <v>556</v>
      </c>
      <c r="F2" s="14">
        <v>8135</v>
      </c>
      <c r="G2" s="14">
        <v>5736</v>
      </c>
      <c r="H2" s="14">
        <v>175</v>
      </c>
      <c r="I2" s="14">
        <v>219</v>
      </c>
      <c r="J2" s="14">
        <v>128</v>
      </c>
      <c r="K2" s="14">
        <v>4185</v>
      </c>
      <c r="L2" s="14">
        <v>5306</v>
      </c>
    </row>
    <row r="3" spans="1:12">
      <c r="A3" s="13" t="s">
        <v>35</v>
      </c>
      <c r="B3" s="14">
        <v>778</v>
      </c>
      <c r="C3" s="14"/>
      <c r="D3" s="14">
        <v>16</v>
      </c>
      <c r="E3" s="14">
        <v>76</v>
      </c>
      <c r="F3" s="14">
        <v>160</v>
      </c>
      <c r="G3" s="14">
        <v>102</v>
      </c>
      <c r="H3" s="14">
        <v>93</v>
      </c>
      <c r="I3" s="14">
        <v>65</v>
      </c>
      <c r="J3" s="14">
        <v>39</v>
      </c>
      <c r="K3" s="14">
        <v>161</v>
      </c>
      <c r="L3" s="14">
        <v>66</v>
      </c>
    </row>
    <row r="4" spans="1:12">
      <c r="A4" s="13" t="s">
        <v>36</v>
      </c>
      <c r="B4" s="14">
        <v>1195</v>
      </c>
      <c r="C4" s="14"/>
      <c r="D4" s="14">
        <v>26</v>
      </c>
      <c r="E4" s="14">
        <v>90</v>
      </c>
      <c r="F4" s="14">
        <v>227</v>
      </c>
      <c r="G4" s="14">
        <v>175</v>
      </c>
      <c r="H4" s="14">
        <v>168</v>
      </c>
      <c r="I4" s="14">
        <v>65</v>
      </c>
      <c r="J4" s="14">
        <v>53</v>
      </c>
      <c r="K4" s="14">
        <v>249</v>
      </c>
      <c r="L4" s="14">
        <v>142</v>
      </c>
    </row>
    <row r="5" spans="1:12">
      <c r="A5" s="13" t="s">
        <v>37</v>
      </c>
      <c r="B5" s="14">
        <v>26735</v>
      </c>
      <c r="C5" s="14"/>
      <c r="D5" s="14">
        <v>364</v>
      </c>
      <c r="E5" s="14">
        <v>722</v>
      </c>
      <c r="F5" s="14">
        <v>8522</v>
      </c>
      <c r="G5" s="14">
        <v>6013</v>
      </c>
      <c r="H5" s="14">
        <v>436</v>
      </c>
      <c r="I5" s="14">
        <v>349</v>
      </c>
      <c r="J5" s="14">
        <v>220</v>
      </c>
      <c r="K5" s="14">
        <v>4595</v>
      </c>
      <c r="L5" s="14">
        <v>5514</v>
      </c>
    </row>
    <row r="6" spans="1:12">
      <c r="A6" t="s">
        <v>38</v>
      </c>
      <c r="B6">
        <v>9103</v>
      </c>
      <c r="D6">
        <v>67</v>
      </c>
      <c r="E6">
        <v>208</v>
      </c>
      <c r="F6">
        <v>913</v>
      </c>
      <c r="G6">
        <v>373</v>
      </c>
      <c r="H6">
        <v>5943</v>
      </c>
      <c r="I6">
        <v>188</v>
      </c>
      <c r="J6">
        <v>237</v>
      </c>
      <c r="K6">
        <v>711</v>
      </c>
      <c r="L6">
        <v>463</v>
      </c>
    </row>
    <row r="7" spans="1:12">
      <c r="A7" t="s">
        <v>39</v>
      </c>
      <c r="B7">
        <v>29773</v>
      </c>
      <c r="D7">
        <v>106</v>
      </c>
      <c r="E7">
        <v>241</v>
      </c>
      <c r="F7">
        <v>1468</v>
      </c>
      <c r="G7">
        <v>480</v>
      </c>
      <c r="H7">
        <v>25090</v>
      </c>
      <c r="I7">
        <v>319</v>
      </c>
      <c r="J7">
        <v>459</v>
      </c>
      <c r="K7">
        <v>888</v>
      </c>
      <c r="L7">
        <v>722</v>
      </c>
    </row>
    <row r="8" spans="1:12">
      <c r="A8" t="s">
        <v>40</v>
      </c>
      <c r="B8">
        <v>52140</v>
      </c>
      <c r="D8">
        <v>141</v>
      </c>
      <c r="E8">
        <v>285</v>
      </c>
      <c r="F8">
        <v>1990</v>
      </c>
      <c r="G8">
        <v>617</v>
      </c>
      <c r="H8">
        <v>46128</v>
      </c>
      <c r="I8">
        <v>345</v>
      </c>
      <c r="J8">
        <v>736</v>
      </c>
      <c r="K8">
        <v>912</v>
      </c>
      <c r="L8">
        <v>986</v>
      </c>
    </row>
    <row r="9" spans="1:12">
      <c r="A9" t="s">
        <v>41</v>
      </c>
      <c r="B9">
        <v>61254</v>
      </c>
      <c r="D9">
        <v>184</v>
      </c>
      <c r="E9">
        <v>343</v>
      </c>
      <c r="F9">
        <v>2674</v>
      </c>
      <c r="G9">
        <v>635</v>
      </c>
      <c r="H9">
        <v>53964</v>
      </c>
      <c r="I9">
        <v>327</v>
      </c>
      <c r="J9">
        <v>901</v>
      </c>
      <c r="K9">
        <v>1005</v>
      </c>
      <c r="L9">
        <v>1221</v>
      </c>
    </row>
    <row r="10" spans="1:12">
      <c r="A10" t="s">
        <v>42</v>
      </c>
      <c r="B10">
        <v>64050</v>
      </c>
      <c r="D10">
        <v>160</v>
      </c>
      <c r="E10">
        <v>318</v>
      </c>
      <c r="F10">
        <v>3033</v>
      </c>
      <c r="G10">
        <v>654</v>
      </c>
      <c r="H10">
        <v>56190</v>
      </c>
      <c r="I10">
        <v>319</v>
      </c>
      <c r="J10">
        <v>1078</v>
      </c>
      <c r="K10">
        <v>953</v>
      </c>
      <c r="L10">
        <v>1345</v>
      </c>
    </row>
    <row r="11" spans="1:12">
      <c r="A11" t="s">
        <v>43</v>
      </c>
      <c r="B11">
        <v>59049</v>
      </c>
      <c r="D11">
        <v>214</v>
      </c>
      <c r="E11">
        <v>335</v>
      </c>
      <c r="F11">
        <v>3198</v>
      </c>
      <c r="G11">
        <v>734</v>
      </c>
      <c r="H11">
        <v>51169</v>
      </c>
      <c r="I11">
        <v>272</v>
      </c>
      <c r="J11">
        <v>924</v>
      </c>
      <c r="K11">
        <v>911</v>
      </c>
      <c r="L11">
        <v>1292</v>
      </c>
    </row>
    <row r="12" spans="1:12">
      <c r="A12" t="s">
        <v>44</v>
      </c>
      <c r="B12">
        <v>275369</v>
      </c>
      <c r="D12">
        <v>872</v>
      </c>
      <c r="E12">
        <v>1730</v>
      </c>
      <c r="F12">
        <v>13276</v>
      </c>
      <c r="G12">
        <v>3493</v>
      </c>
      <c r="H12">
        <v>238484</v>
      </c>
      <c r="I12">
        <v>1770</v>
      </c>
      <c r="J12">
        <v>4335</v>
      </c>
      <c r="K12">
        <v>5380</v>
      </c>
      <c r="L12">
        <v>6029</v>
      </c>
    </row>
    <row r="13" spans="1:12">
      <c r="A13" t="s">
        <v>45</v>
      </c>
      <c r="B13">
        <v>23660</v>
      </c>
      <c r="D13">
        <v>106</v>
      </c>
      <c r="E13">
        <v>302</v>
      </c>
      <c r="F13">
        <v>1850</v>
      </c>
      <c r="G13">
        <v>398</v>
      </c>
      <c r="H13">
        <v>19529</v>
      </c>
      <c r="I13">
        <v>73</v>
      </c>
      <c r="J13">
        <v>316</v>
      </c>
      <c r="K13">
        <v>529</v>
      </c>
      <c r="L13">
        <v>557</v>
      </c>
    </row>
    <row r="14" spans="1:12">
      <c r="A14" t="s">
        <v>46</v>
      </c>
      <c r="B14">
        <v>23082</v>
      </c>
      <c r="D14">
        <v>100</v>
      </c>
      <c r="E14">
        <v>296</v>
      </c>
      <c r="F14">
        <v>1955</v>
      </c>
      <c r="G14">
        <v>368</v>
      </c>
      <c r="H14">
        <v>19062</v>
      </c>
      <c r="I14">
        <v>73</v>
      </c>
      <c r="J14">
        <v>341</v>
      </c>
      <c r="K14">
        <v>380</v>
      </c>
      <c r="L14">
        <v>507</v>
      </c>
    </row>
    <row r="15" spans="1:12">
      <c r="A15" t="s">
        <v>47</v>
      </c>
      <c r="B15">
        <v>22053</v>
      </c>
      <c r="D15">
        <v>109</v>
      </c>
      <c r="E15">
        <v>293</v>
      </c>
      <c r="F15">
        <v>1931</v>
      </c>
      <c r="G15">
        <v>422</v>
      </c>
      <c r="H15">
        <v>18091</v>
      </c>
      <c r="I15">
        <v>42</v>
      </c>
      <c r="J15">
        <v>322</v>
      </c>
      <c r="K15">
        <v>382</v>
      </c>
      <c r="L15">
        <v>461</v>
      </c>
    </row>
    <row r="16" spans="1:12">
      <c r="A16" t="s">
        <v>48</v>
      </c>
      <c r="B16">
        <v>68795</v>
      </c>
      <c r="D16">
        <v>315</v>
      </c>
      <c r="E16">
        <v>891</v>
      </c>
      <c r="F16">
        <v>5736</v>
      </c>
      <c r="G16">
        <v>1188</v>
      </c>
      <c r="H16">
        <v>56682</v>
      </c>
      <c r="I16">
        <v>188</v>
      </c>
      <c r="J16">
        <v>979</v>
      </c>
      <c r="K16">
        <v>1291</v>
      </c>
      <c r="L16">
        <v>1525</v>
      </c>
    </row>
    <row r="17" spans="1:12">
      <c r="A17" t="s">
        <v>49</v>
      </c>
      <c r="B17">
        <v>3207</v>
      </c>
      <c r="D17">
        <v>71</v>
      </c>
      <c r="E17">
        <v>235</v>
      </c>
      <c r="F17">
        <v>685</v>
      </c>
      <c r="G17">
        <v>147</v>
      </c>
      <c r="H17">
        <v>1651</v>
      </c>
      <c r="I17">
        <v>17</v>
      </c>
      <c r="J17">
        <v>54</v>
      </c>
      <c r="K17">
        <v>193</v>
      </c>
      <c r="L17">
        <v>154</v>
      </c>
    </row>
    <row r="18" spans="1:12">
      <c r="A18" t="s">
        <v>50</v>
      </c>
      <c r="B18">
        <v>2751</v>
      </c>
      <c r="D18">
        <v>62</v>
      </c>
      <c r="E18">
        <v>214</v>
      </c>
      <c r="F18">
        <v>647</v>
      </c>
      <c r="G18">
        <v>163</v>
      </c>
      <c r="H18">
        <v>1253</v>
      </c>
      <c r="I18">
        <v>10</v>
      </c>
      <c r="J18">
        <v>72</v>
      </c>
      <c r="K18">
        <v>182</v>
      </c>
      <c r="L18">
        <v>148</v>
      </c>
    </row>
    <row r="19" spans="1:12">
      <c r="A19" t="s">
        <v>51</v>
      </c>
      <c r="B19">
        <v>2443</v>
      </c>
      <c r="D19">
        <v>66</v>
      </c>
      <c r="E19">
        <v>230</v>
      </c>
      <c r="F19">
        <v>577</v>
      </c>
      <c r="G19">
        <v>141</v>
      </c>
      <c r="H19">
        <v>978</v>
      </c>
      <c r="I19">
        <v>15</v>
      </c>
      <c r="J19">
        <v>117</v>
      </c>
      <c r="K19">
        <v>191</v>
      </c>
      <c r="L19">
        <v>128</v>
      </c>
    </row>
    <row r="20" spans="1:12">
      <c r="A20" t="s">
        <v>52</v>
      </c>
      <c r="B20">
        <v>19</v>
      </c>
      <c r="D20">
        <v>0</v>
      </c>
      <c r="E20">
        <v>0</v>
      </c>
      <c r="F20">
        <v>0</v>
      </c>
      <c r="G20">
        <v>2</v>
      </c>
      <c r="H20">
        <v>13</v>
      </c>
      <c r="I20">
        <v>1</v>
      </c>
      <c r="J20">
        <v>2</v>
      </c>
      <c r="K20">
        <v>1</v>
      </c>
      <c r="L20">
        <v>0</v>
      </c>
    </row>
    <row r="21" spans="1:12">
      <c r="A21" t="s">
        <v>53</v>
      </c>
      <c r="B21">
        <v>18</v>
      </c>
      <c r="D21">
        <v>0</v>
      </c>
      <c r="E21">
        <v>0</v>
      </c>
      <c r="F21">
        <v>0</v>
      </c>
      <c r="G21">
        <v>3</v>
      </c>
      <c r="H21">
        <v>12</v>
      </c>
      <c r="I21">
        <v>0</v>
      </c>
      <c r="J21">
        <v>3</v>
      </c>
      <c r="K21">
        <v>0</v>
      </c>
      <c r="L21">
        <v>0</v>
      </c>
    </row>
    <row r="22" spans="1:12">
      <c r="A22" t="s">
        <v>54</v>
      </c>
      <c r="B22">
        <v>19</v>
      </c>
      <c r="D22">
        <v>0</v>
      </c>
      <c r="E22">
        <v>3</v>
      </c>
      <c r="F22">
        <v>1</v>
      </c>
      <c r="G22">
        <v>0</v>
      </c>
      <c r="H22">
        <v>13</v>
      </c>
      <c r="I22">
        <v>0</v>
      </c>
      <c r="J22">
        <v>1</v>
      </c>
      <c r="K22">
        <v>1</v>
      </c>
      <c r="L22">
        <v>0</v>
      </c>
    </row>
    <row r="23" spans="1:12">
      <c r="A23" t="s">
        <v>55</v>
      </c>
      <c r="B23">
        <v>8457</v>
      </c>
      <c r="D23">
        <v>199</v>
      </c>
      <c r="E23">
        <v>682</v>
      </c>
      <c r="F23">
        <v>1910</v>
      </c>
      <c r="G23">
        <v>456</v>
      </c>
      <c r="H23">
        <v>3920</v>
      </c>
      <c r="I23">
        <v>43</v>
      </c>
      <c r="J23">
        <v>249</v>
      </c>
      <c r="K23">
        <v>568</v>
      </c>
      <c r="L23">
        <v>430</v>
      </c>
    </row>
    <row r="24" spans="1:12">
      <c r="A24" t="s">
        <v>56</v>
      </c>
      <c r="B24">
        <v>379356</v>
      </c>
      <c r="D24">
        <v>1750</v>
      </c>
      <c r="E24">
        <v>4025</v>
      </c>
      <c r="F24">
        <v>29444</v>
      </c>
      <c r="G24">
        <v>11150</v>
      </c>
      <c r="H24">
        <v>299522</v>
      </c>
      <c r="I24">
        <v>2350</v>
      </c>
      <c r="J24">
        <v>5783</v>
      </c>
      <c r="K24">
        <v>11834</v>
      </c>
      <c r="L24">
        <v>13498</v>
      </c>
    </row>
    <row r="26" spans="1:12">
      <c r="A26" t="s">
        <v>58</v>
      </c>
      <c r="D26">
        <f>D17+D20</f>
        <v>71</v>
      </c>
      <c r="E26">
        <f t="shared" ref="E26:L26" si="0">E17+E20</f>
        <v>235</v>
      </c>
      <c r="F26">
        <f t="shared" si="0"/>
        <v>685</v>
      </c>
      <c r="G26">
        <f t="shared" si="0"/>
        <v>149</v>
      </c>
      <c r="H26">
        <f t="shared" si="0"/>
        <v>1664</v>
      </c>
      <c r="I26">
        <f t="shared" si="0"/>
        <v>18</v>
      </c>
      <c r="J26">
        <f t="shared" si="0"/>
        <v>56</v>
      </c>
      <c r="K26">
        <f t="shared" si="0"/>
        <v>194</v>
      </c>
      <c r="L26">
        <f t="shared" si="0"/>
        <v>154</v>
      </c>
    </row>
    <row r="27" spans="1:12">
      <c r="A27" t="s">
        <v>59</v>
      </c>
      <c r="D27">
        <f>D18+D21</f>
        <v>62</v>
      </c>
      <c r="E27">
        <f t="shared" ref="E27:L27" si="1">E18+E21</f>
        <v>214</v>
      </c>
      <c r="F27">
        <f t="shared" si="1"/>
        <v>647</v>
      </c>
      <c r="G27">
        <f t="shared" si="1"/>
        <v>166</v>
      </c>
      <c r="H27">
        <f t="shared" si="1"/>
        <v>1265</v>
      </c>
      <c r="I27">
        <f t="shared" si="1"/>
        <v>10</v>
      </c>
      <c r="J27">
        <f t="shared" si="1"/>
        <v>75</v>
      </c>
      <c r="K27">
        <f t="shared" si="1"/>
        <v>182</v>
      </c>
      <c r="L27">
        <f t="shared" si="1"/>
        <v>148</v>
      </c>
    </row>
    <row r="28" spans="1:12">
      <c r="A28" t="s">
        <v>60</v>
      </c>
      <c r="D28">
        <f>D19+D22</f>
        <v>66</v>
      </c>
      <c r="E28">
        <f t="shared" ref="E28:L28" si="2">E19+E22</f>
        <v>233</v>
      </c>
      <c r="F28">
        <f t="shared" si="2"/>
        <v>578</v>
      </c>
      <c r="G28">
        <f t="shared" si="2"/>
        <v>141</v>
      </c>
      <c r="H28">
        <f t="shared" si="2"/>
        <v>991</v>
      </c>
      <c r="I28">
        <f t="shared" si="2"/>
        <v>15</v>
      </c>
      <c r="J28">
        <f t="shared" si="2"/>
        <v>118</v>
      </c>
      <c r="K28">
        <f t="shared" si="2"/>
        <v>192</v>
      </c>
      <c r="L28">
        <f t="shared" si="2"/>
        <v>128</v>
      </c>
    </row>
  </sheetData>
  <phoneticPr fontId="2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13</vt:lpstr>
      <vt:lpstr>ข้อมูล65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OBEC64</cp:lastModifiedBy>
  <cp:lastPrinted>2018-08-02T03:17:10Z</cp:lastPrinted>
  <dcterms:created xsi:type="dcterms:W3CDTF">2017-12-12T02:42:32Z</dcterms:created>
  <dcterms:modified xsi:type="dcterms:W3CDTF">2022-07-05T08:55:42Z</dcterms:modified>
</cp:coreProperties>
</file>