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9D3E51E2-A818-4393-A27C-E5CB79039515}" xr6:coauthVersionLast="36" xr6:coauthVersionMax="47" xr10:uidLastSave="{00000000-0000-0000-0000-000000000000}"/>
  <bookViews>
    <workbookView xWindow="0" yWindow="0" windowWidth="20490" windowHeight="8130" xr2:uid="{00000000-000D-0000-FFFF-FFFF00000000}"/>
  </bookViews>
  <sheets>
    <sheet name="11" sheetId="3" r:id="rId1"/>
    <sheet name="stat_11_info" sheetId="4" r:id="rId2"/>
    <sheet name="stat_11" sheetId="5" r:id="rId3"/>
  </sheets>
  <calcPr calcId="191029"/>
</workbook>
</file>

<file path=xl/calcChain.xml><?xml version="1.0" encoding="utf-8"?>
<calcChain xmlns="http://schemas.openxmlformats.org/spreadsheetml/2006/main">
  <c r="M21" i="3" l="1"/>
  <c r="M20" i="3"/>
  <c r="M22" i="3" s="1"/>
  <c r="M19" i="3"/>
  <c r="M6" i="3"/>
  <c r="M5" i="3"/>
  <c r="M4" i="3"/>
  <c r="I23" i="3"/>
  <c r="J23" i="3"/>
  <c r="K23" i="3"/>
  <c r="H23" i="3"/>
  <c r="G23" i="3"/>
  <c r="F23" i="3"/>
  <c r="E23" i="3"/>
  <c r="D23" i="3"/>
  <c r="C23" i="3"/>
  <c r="B23" i="3"/>
  <c r="L23" i="3"/>
  <c r="I22" i="3"/>
  <c r="G22" i="3"/>
  <c r="E22" i="3"/>
  <c r="C22" i="3"/>
  <c r="L22" i="3"/>
  <c r="L21" i="3"/>
  <c r="L20" i="3"/>
  <c r="L19" i="3"/>
  <c r="K22" i="3"/>
  <c r="J22" i="3"/>
  <c r="H22" i="3"/>
  <c r="F22" i="3"/>
  <c r="D22" i="3"/>
  <c r="B22" i="3"/>
  <c r="M18" i="3"/>
  <c r="M17" i="3"/>
  <c r="M16" i="3"/>
  <c r="M15" i="3"/>
  <c r="I18" i="3"/>
  <c r="G18" i="3"/>
  <c r="E18" i="3"/>
  <c r="C18" i="3"/>
  <c r="L18" i="3"/>
  <c r="L17" i="3"/>
  <c r="L16" i="3"/>
  <c r="L15" i="3"/>
  <c r="K18" i="3"/>
  <c r="J18" i="3"/>
  <c r="H18" i="3"/>
  <c r="F18" i="3"/>
  <c r="D18" i="3"/>
  <c r="B18" i="3"/>
  <c r="M14" i="3"/>
  <c r="M13" i="3"/>
  <c r="M12" i="3"/>
  <c r="M11" i="3"/>
  <c r="M10" i="3"/>
  <c r="M8" i="3"/>
  <c r="M9" i="3"/>
  <c r="K14" i="3"/>
  <c r="I14" i="3"/>
  <c r="G14" i="3"/>
  <c r="E14" i="3"/>
  <c r="C14" i="3"/>
  <c r="L14" i="3"/>
  <c r="L13" i="3"/>
  <c r="L12" i="3"/>
  <c r="L11" i="3"/>
  <c r="L10" i="3"/>
  <c r="L9" i="3"/>
  <c r="L8" i="3"/>
  <c r="J14" i="3"/>
  <c r="H14" i="3"/>
  <c r="F14" i="3"/>
  <c r="D14" i="3"/>
  <c r="B14" i="3"/>
  <c r="L7" i="3"/>
  <c r="L6" i="3"/>
  <c r="L5" i="3"/>
  <c r="L4" i="3"/>
  <c r="K7" i="3"/>
  <c r="I7" i="3"/>
  <c r="G7" i="3"/>
  <c r="E7" i="3"/>
  <c r="C7" i="3"/>
  <c r="J7" i="3"/>
  <c r="H7" i="3"/>
  <c r="F7" i="3"/>
  <c r="D7" i="3"/>
  <c r="B7" i="3"/>
  <c r="M7" i="3" l="1"/>
  <c r="M23" i="3" s="1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</calcChain>
</file>

<file path=xl/sharedStrings.xml><?xml version="1.0" encoding="utf-8"?>
<sst xmlns="http://schemas.openxmlformats.org/spreadsheetml/2006/main" count="183" uniqueCount="108">
  <si>
    <t>นักเรียน</t>
  </si>
  <si>
    <t>ห้องเรียน</t>
  </si>
  <si>
    <t>กศ.สงเคราห์</t>
  </si>
  <si>
    <t>กศ.พิเศษ</t>
  </si>
  <si>
    <t>รวมทั้งสิ้น</t>
  </si>
  <si>
    <t>อนุบาล 1</t>
  </si>
  <si>
    <t>อนุบาล 2</t>
  </si>
  <si>
    <t>อนุบาล 3</t>
  </si>
  <si>
    <t>ชั้น</t>
  </si>
  <si>
    <r>
      <rPr>
        <sz val="10"/>
        <rFont val="Tahoma"/>
        <family val="2"/>
        <charset val="222"/>
      </rPr>
      <t>ม</t>
    </r>
    <r>
      <rPr>
        <sz val="11"/>
        <color theme="1"/>
        <rFont val="Tahoma"/>
        <family val="2"/>
        <charset val="222"/>
        <scheme val="minor"/>
      </rPr>
      <t xml:space="preserve">.3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</si>
  <si>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Tahoma"/>
        <family val="2"/>
        <charset val="222"/>
        <scheme val="minor"/>
      </rPr>
      <t xml:space="preserve">.4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</si>
  <si>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Tahoma"/>
        <family val="2"/>
        <charset val="222"/>
        <scheme val="minor"/>
      </rPr>
      <t xml:space="preserve">.4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</si>
  <si>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Tahoma"/>
        <family val="2"/>
        <charset val="222"/>
        <scheme val="minor"/>
      </rPr>
      <t xml:space="preserve">.5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</si>
  <si>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Tahoma"/>
        <family val="2"/>
        <charset val="222"/>
        <scheme val="minor"/>
      </rPr>
      <t xml:space="preserve">.5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</si>
  <si>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Tahoma"/>
        <family val="2"/>
        <charset val="222"/>
        <scheme val="minor"/>
      </rPr>
      <t xml:space="preserve">.6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</si>
  <si>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ม</t>
    </r>
    <r>
      <rPr>
        <sz val="11"/>
        <color theme="1"/>
        <rFont val="Tahoma"/>
        <family val="2"/>
        <charset val="222"/>
        <scheme val="minor"/>
      </rPr>
      <t xml:space="preserve">.6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</si>
  <si>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Tahoma"/>
        <family val="2"/>
        <charset val="222"/>
        <scheme val="minor"/>
      </rPr>
      <t xml:space="preserve">.1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</si>
  <si>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Tahoma"/>
        <family val="2"/>
        <charset val="222"/>
        <scheme val="minor"/>
      </rPr>
      <t xml:space="preserve">.1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</si>
  <si>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Tahoma"/>
        <family val="2"/>
        <charset val="222"/>
        <scheme val="minor"/>
      </rPr>
      <t xml:space="preserve">.2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</si>
  <si>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Tahoma"/>
        <family val="2"/>
        <charset val="222"/>
        <scheme val="minor"/>
      </rPr>
      <t xml:space="preserve">.2 </t>
    </r>
    <r>
      <rPr>
        <sz val="10"/>
        <rFont val="Tahoma"/>
        <family val="2"/>
        <charset val="222"/>
      </rPr>
      <t>หญิง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</si>
  <si>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Tahoma"/>
        <family val="2"/>
        <charset val="222"/>
        <scheme val="minor"/>
      </rPr>
      <t xml:space="preserve">.3 </t>
    </r>
    <r>
      <rPr>
        <sz val="10"/>
        <rFont val="Tahoma"/>
        <family val="2"/>
        <charset val="222"/>
      </rPr>
      <t>ชาย</t>
    </r>
  </si>
  <si>
    <r>
      <rPr>
        <sz val="10"/>
        <rFont val="Tahoma"/>
        <family val="2"/>
        <charset val="222"/>
      </rPr>
      <t>ปวช</t>
    </r>
    <r>
      <rPr>
        <sz val="11"/>
        <color theme="1"/>
        <rFont val="Tahoma"/>
        <family val="2"/>
        <charset val="222"/>
        <scheme val="minor"/>
      </rPr>
      <t xml:space="preserve">.3 </t>
    </r>
    <r>
      <rPr>
        <sz val="10"/>
        <rFont val="Tahoma"/>
        <family val="2"/>
        <charset val="222"/>
      </rPr>
      <t>หญิง</t>
    </r>
  </si>
  <si>
    <t>รวมนักเรียน</t>
  </si>
  <si>
    <r>
      <rPr>
        <sz val="10"/>
        <rFont val="Tahoma"/>
        <family val="2"/>
        <charset val="222"/>
      </rPr>
      <t>ห้อง อ</t>
    </r>
    <r>
      <rPr>
        <sz val="11"/>
        <color theme="1"/>
        <rFont val="Tahoma"/>
        <family val="2"/>
        <charset val="222"/>
        <scheme val="minor"/>
      </rPr>
      <t>. 1</t>
    </r>
  </si>
  <si>
    <r>
      <rPr>
        <sz val="10"/>
        <rFont val="Tahoma"/>
        <family val="2"/>
        <charset val="222"/>
      </rPr>
      <t>ห้อง อ</t>
    </r>
    <r>
      <rPr>
        <sz val="11"/>
        <color theme="1"/>
        <rFont val="Tahoma"/>
        <family val="2"/>
        <charset val="222"/>
        <scheme val="minor"/>
      </rPr>
      <t>. 2</t>
    </r>
  </si>
  <si>
    <r>
      <rPr>
        <sz val="10"/>
        <rFont val="Tahoma"/>
        <family val="2"/>
        <charset val="222"/>
      </rPr>
      <t>ห้อง อ</t>
    </r>
    <r>
      <rPr>
        <sz val="11"/>
        <color theme="1"/>
        <rFont val="Tahoma"/>
        <family val="2"/>
        <charset val="222"/>
        <scheme val="minor"/>
      </rPr>
      <t>. 3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</si>
  <si>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Tahoma"/>
        <family val="2"/>
        <charset val="222"/>
        <scheme val="minor"/>
      </rPr>
      <t>. 1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</si>
  <si>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Tahoma"/>
        <family val="2"/>
        <charset val="222"/>
        <scheme val="minor"/>
      </rPr>
      <t>. 2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</si>
  <si>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Tahoma"/>
        <family val="2"/>
        <charset val="222"/>
        <scheme val="minor"/>
      </rPr>
      <t>. 3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</si>
  <si>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Tahoma"/>
        <family val="2"/>
        <charset val="222"/>
        <scheme val="minor"/>
      </rPr>
      <t>. 4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</si>
  <si>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Tahoma"/>
        <family val="2"/>
        <charset val="222"/>
        <scheme val="minor"/>
      </rPr>
      <t>. 5</t>
    </r>
  </si>
  <si>
    <r>
      <rPr>
        <sz val="10"/>
        <rFont val="Tahoma"/>
        <family val="2"/>
        <charset val="222"/>
      </rPr>
      <t>ห้อง ป</t>
    </r>
    <r>
      <rPr>
        <sz val="11"/>
        <color theme="1"/>
        <rFont val="Tahoma"/>
        <family val="2"/>
        <charset val="222"/>
        <scheme val="minor"/>
      </rPr>
      <t>. 6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</si>
  <si>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Tahoma"/>
        <family val="2"/>
        <charset val="222"/>
        <scheme val="minor"/>
      </rPr>
      <t>. 1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</si>
  <si>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Tahoma"/>
        <family val="2"/>
        <charset val="222"/>
        <scheme val="minor"/>
      </rPr>
      <t>. 2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</si>
  <si>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Tahoma"/>
        <family val="2"/>
        <charset val="222"/>
        <scheme val="minor"/>
      </rPr>
      <t>. 3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</si>
  <si>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Tahoma"/>
        <family val="2"/>
        <charset val="222"/>
        <scheme val="minor"/>
      </rPr>
      <t>. 4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</si>
  <si>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Tahoma"/>
        <family val="2"/>
        <charset val="222"/>
        <scheme val="minor"/>
      </rPr>
      <t>. 5</t>
    </r>
  </si>
  <si>
    <r>
      <rPr>
        <sz val="10"/>
        <rFont val="Tahoma"/>
        <family val="2"/>
        <charset val="222"/>
      </rPr>
      <t>ห้อง ม</t>
    </r>
    <r>
      <rPr>
        <sz val="11"/>
        <color theme="1"/>
        <rFont val="Tahoma"/>
        <family val="2"/>
        <charset val="222"/>
        <scheme val="minor"/>
      </rPr>
      <t>. 6</t>
    </r>
  </si>
  <si>
    <r>
      <rPr>
        <sz val="10"/>
        <rFont val="Tahoma"/>
        <family val="2"/>
        <charset val="222"/>
      </rPr>
      <t>ห้อง ปวช</t>
    </r>
    <r>
      <rPr>
        <sz val="11"/>
        <color theme="1"/>
        <rFont val="Tahoma"/>
        <family val="2"/>
        <charset val="222"/>
        <scheme val="minor"/>
      </rPr>
      <t>. 1</t>
    </r>
  </si>
  <si>
    <r>
      <rPr>
        <sz val="10"/>
        <rFont val="Tahoma"/>
        <family val="2"/>
        <charset val="222"/>
      </rPr>
      <t>ห้อง ปวช</t>
    </r>
    <r>
      <rPr>
        <sz val="11"/>
        <color theme="1"/>
        <rFont val="Tahoma"/>
        <family val="2"/>
        <charset val="222"/>
        <scheme val="minor"/>
      </rPr>
      <t>. 2</t>
    </r>
  </si>
  <si>
    <r>
      <rPr>
        <sz val="10"/>
        <rFont val="Tahoma"/>
        <family val="2"/>
        <charset val="222"/>
      </rPr>
      <t>ห้อง ปวช</t>
    </r>
    <r>
      <rPr>
        <sz val="11"/>
        <color theme="1"/>
        <rFont val="Tahoma"/>
        <family val="2"/>
        <charset val="222"/>
        <scheme val="minor"/>
      </rPr>
      <t>. 3</t>
    </r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</si>
  <si>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</si>
  <si>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</si>
  <si>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</si>
  <si>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</si>
  <si>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</si>
  <si>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</si>
  <si>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</si>
  <si>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</si>
  <si>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</si>
  <si>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</si>
  <si>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</si>
  <si>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</si>
  <si>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>ประถมศึกษา(สพป.)</t>
  </si>
  <si>
    <t>มัธยมศึกษา(สพม.)</t>
  </si>
  <si>
    <t>รวม</t>
  </si>
  <si>
    <t xml:space="preserve"> มัธยมศึกษาปีที่ 4 หรือ เทียบเท่า </t>
  </si>
  <si>
    <t xml:space="preserve"> มัธยมศึกษาปีที่ 5 หรือ เทียบเท่า </t>
  </si>
  <si>
    <t xml:space="preserve"> มัธยมศึกษาปีที่ 6 หรือ เทียบเท่า </t>
  </si>
  <si>
    <t xml:space="preserve"> รวมมัธยมศึกษาตอนปลาย หรือ เทียบเท่า </t>
  </si>
  <si>
    <t>PK</t>
  </si>
  <si>
    <t>ID</t>
  </si>
  <si>
    <t>ปีการศึกษา</t>
  </si>
  <si>
    <t>Year</t>
  </si>
  <si>
    <t>room</t>
  </si>
  <si>
    <t>อ.1</t>
  </si>
  <si>
    <t>NumK1</t>
  </si>
  <si>
    <t>อ.2</t>
  </si>
  <si>
    <t>NumK2</t>
  </si>
  <si>
    <t>อ.3</t>
  </si>
  <si>
    <t>NumK3</t>
  </si>
  <si>
    <t>ป.1</t>
  </si>
  <si>
    <t>NumP1</t>
  </si>
  <si>
    <t>ป.2</t>
  </si>
  <si>
    <t>NumP2</t>
  </si>
  <si>
    <t>ป.3</t>
  </si>
  <si>
    <t>NumP3</t>
  </si>
  <si>
    <t>ป.4</t>
  </si>
  <si>
    <t>NumP4</t>
  </si>
  <si>
    <t>ป.5</t>
  </si>
  <si>
    <t>NumP5</t>
  </si>
  <si>
    <t>ป.6</t>
  </si>
  <si>
    <t>NumP6</t>
  </si>
  <si>
    <t>ม.1</t>
  </si>
  <si>
    <t>NumJH1</t>
  </si>
  <si>
    <t>ม.2</t>
  </si>
  <si>
    <t>NumJH2</t>
  </si>
  <si>
    <t>ม.3</t>
  </si>
  <si>
    <t>NumJH3</t>
  </si>
  <si>
    <t>ม.4 หรือเทียบเท่า</t>
  </si>
  <si>
    <t>NumSH4</t>
  </si>
  <si>
    <t>ม.5 หรือเทียบเท่า</t>
  </si>
  <si>
    <t>NumSH5</t>
  </si>
  <si>
    <t>ม.6 หรือเทียบเท่า</t>
  </si>
  <si>
    <t>NumSH6</t>
  </si>
  <si>
    <t>stat_11</t>
  </si>
  <si>
    <t>TypeFirst</t>
  </si>
  <si>
    <t>student</t>
  </si>
  <si>
    <t>ประถม มัธยม สงเคราะห์ พิเศษ</t>
  </si>
  <si>
    <t>TypeSecond</t>
  </si>
  <si>
    <t>primary</t>
  </si>
  <si>
    <t>secondary</t>
  </si>
  <si>
    <t>aid</t>
  </si>
  <si>
    <t>special</t>
  </si>
  <si>
    <t>นักเรียน ห้องเรียน</t>
  </si>
  <si>
    <t>ศูนย์การศึกษาพิเศษ</t>
  </si>
  <si>
    <t>ตารางที่ 11 จำนวนนักเรียน และห้องเรียน จำแนกตาม ประเภทโรงเรียน รายชั้น ปีการศึกษา 2565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</si>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</sst>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Tahoma"/>
      <family val="2"/>
      <charset val="222"/>
    </font>
    <font>
      <sz val="16"/>
      <color rgb="FFFF0000"/>
      <name val="TH SarabunPSK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3" xfId="1" applyNumberFormat="1" applyFont="1" applyBorder="1" applyAlignment="1">
      <alignment horizontal="left"/>
    </xf>
    <xf numFmtId="187" fontId="2" fillId="0" borderId="2" xfId="1" applyNumberFormat="1" applyFont="1" applyBorder="1" applyAlignment="1">
      <alignment horizontal="left"/>
    </xf>
    <xf numFmtId="187" fontId="2" fillId="0" borderId="5" xfId="1" applyNumberFormat="1" applyFont="1" applyBorder="1" applyAlignment="1">
      <alignment horizontal="left"/>
    </xf>
    <xf numFmtId="187" fontId="3" fillId="0" borderId="4" xfId="1" applyNumberFormat="1" applyFont="1" applyBorder="1" applyAlignment="1">
      <alignment horizontal="center"/>
    </xf>
    <xf numFmtId="187" fontId="3" fillId="0" borderId="4" xfId="1" applyNumberFormat="1" applyFont="1" applyBorder="1"/>
    <xf numFmtId="0" fontId="4" fillId="0" borderId="0" xfId="0" applyFont="1"/>
    <xf numFmtId="0" fontId="5" fillId="0" borderId="0" xfId="0" applyFont="1"/>
    <xf numFmtId="187" fontId="3" fillId="0" borderId="1" xfId="1" applyNumberFormat="1" applyFont="1" applyBorder="1" applyAlignment="1">
      <alignment horizontal="center"/>
    </xf>
    <xf numFmtId="187" fontId="3" fillId="0" borderId="1" xfId="1" applyNumberFormat="1" applyFont="1" applyBorder="1"/>
    <xf numFmtId="187" fontId="2" fillId="0" borderId="6" xfId="1" applyNumberFormat="1" applyFont="1" applyBorder="1" applyAlignment="1">
      <alignment horizontal="left"/>
    </xf>
    <xf numFmtId="187" fontId="2" fillId="0" borderId="0" xfId="0" applyNumberFormat="1" applyFont="1"/>
    <xf numFmtId="187" fontId="2" fillId="0" borderId="2" xfId="1" applyNumberFormat="1" applyFont="1" applyBorder="1"/>
    <xf numFmtId="187" fontId="2" fillId="0" borderId="3" xfId="1" applyNumberFormat="1" applyFont="1" applyBorder="1"/>
    <xf numFmtId="187" fontId="2" fillId="0" borderId="6" xfId="1" applyNumberFormat="1" applyFont="1" applyBorder="1"/>
    <xf numFmtId="0" fontId="6" fillId="0" borderId="0" xfId="2"/>
    <xf numFmtId="0" fontId="6" fillId="0" borderId="0" xfId="2" applyFont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87" fontId="2" fillId="0" borderId="3" xfId="1" quotePrefix="1" applyNumberFormat="1" applyFont="1" applyBorder="1" applyAlignment="1">
      <alignment horizontal="right"/>
    </xf>
    <xf numFmtId="187" fontId="2" fillId="0" borderId="6" xfId="1" quotePrefix="1" applyNumberFormat="1" applyFont="1" applyBorder="1" applyAlignment="1">
      <alignment horizontal="right"/>
    </xf>
    <xf numFmtId="187" fontId="2" fillId="0" borderId="2" xfId="1" quotePrefix="1" applyNumberFormat="1" applyFont="1" applyBorder="1" applyAlignment="1">
      <alignment horizontal="right"/>
    </xf>
    <xf numFmtId="187" fontId="2" fillId="0" borderId="8" xfId="1" quotePrefix="1" applyNumberFormat="1" applyFont="1" applyBorder="1" applyAlignment="1">
      <alignment horizontal="right"/>
    </xf>
    <xf numFmtId="187" fontId="2" fillId="0" borderId="9" xfId="1" quotePrefix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E3170F30-1C41-4DDC-86EA-51FE39DD6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2"/>
  <sheetViews>
    <sheetView tabSelected="1" zoomScale="80" zoomScaleNormal="80" workbookViewId="0">
      <pane ySplit="3" topLeftCell="A19" activePane="bottomLeft" state="frozen"/>
      <selection pane="bottomLeft" activeCell="M34" sqref="M34"/>
    </sheetView>
  </sheetViews>
  <sheetFormatPr defaultColWidth="9" defaultRowHeight="24" x14ac:dyDescent="0.55000000000000004"/>
  <cols>
    <col min="1" max="1" width="31.5" style="1" bestFit="1" customWidth="1"/>
    <col min="2" max="2" width="12.5" style="1" customWidth="1"/>
    <col min="3" max="3" width="11.125" style="1" customWidth="1"/>
    <col min="4" max="4" width="10.375" style="1" bestFit="1" customWidth="1"/>
    <col min="5" max="5" width="7.875" style="1" bestFit="1" customWidth="1"/>
    <col min="6" max="6" width="10" style="1" customWidth="1"/>
    <col min="7" max="7" width="7.875" style="1" bestFit="1" customWidth="1"/>
    <col min="8" max="8" width="9.5" style="1" customWidth="1"/>
    <col min="9" max="9" width="7.875" style="1" bestFit="1" customWidth="1"/>
    <col min="10" max="10" width="9.5" style="1" customWidth="1"/>
    <col min="11" max="11" width="7.875" style="1" bestFit="1" customWidth="1"/>
    <col min="12" max="12" width="11.875" style="1" customWidth="1"/>
    <col min="13" max="13" width="11" style="1" customWidth="1"/>
    <col min="14" max="14" width="9" style="1"/>
    <col min="15" max="15" width="7.875" style="1" bestFit="1" customWidth="1"/>
    <col min="16" max="16" width="7.5" style="1" bestFit="1" customWidth="1"/>
    <col min="17" max="17" width="7.375" style="1" bestFit="1" customWidth="1"/>
    <col min="18" max="18" width="6.875" style="1" bestFit="1" customWidth="1"/>
    <col min="19" max="19" width="7.375" style="1" bestFit="1" customWidth="1"/>
    <col min="20" max="20" width="6.875" style="1" bestFit="1" customWidth="1"/>
    <col min="21" max="21" width="7.375" style="1" bestFit="1" customWidth="1"/>
    <col min="22" max="22" width="8.875" style="1" bestFit="1" customWidth="1"/>
    <col min="23" max="23" width="9.375" style="1" bestFit="1" customWidth="1"/>
    <col min="24" max="24" width="8.875" style="1" bestFit="1" customWidth="1"/>
    <col min="25" max="25" width="9.375" style="1" bestFit="1" customWidth="1"/>
    <col min="26" max="26" width="8.875" style="1" bestFit="1" customWidth="1"/>
    <col min="27" max="27" width="9.375" style="1" bestFit="1" customWidth="1"/>
    <col min="28" max="28" width="8.625" style="1" bestFit="1" customWidth="1"/>
    <col min="29" max="43" width="7.125" style="1" bestFit="1" customWidth="1"/>
    <col min="44" max="16384" width="9" style="1"/>
  </cols>
  <sheetData>
    <row r="1" spans="1:25" x14ac:dyDescent="0.55000000000000004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5" x14ac:dyDescent="0.55000000000000004">
      <c r="A2" s="23" t="s">
        <v>8</v>
      </c>
      <c r="B2" s="23" t="s">
        <v>53</v>
      </c>
      <c r="C2" s="23"/>
      <c r="D2" s="23" t="s">
        <v>54</v>
      </c>
      <c r="E2" s="23"/>
      <c r="F2" s="23" t="s">
        <v>2</v>
      </c>
      <c r="G2" s="23"/>
      <c r="H2" s="23" t="s">
        <v>3</v>
      </c>
      <c r="I2" s="23"/>
      <c r="J2" s="23" t="s">
        <v>105</v>
      </c>
      <c r="K2" s="23"/>
      <c r="L2" s="23" t="s">
        <v>55</v>
      </c>
      <c r="M2" s="23"/>
    </row>
    <row r="3" spans="1:25" x14ac:dyDescent="0.55000000000000004">
      <c r="A3" s="23"/>
      <c r="B3" s="20" t="s">
        <v>0</v>
      </c>
      <c r="C3" s="20" t="s">
        <v>1</v>
      </c>
      <c r="D3" s="20" t="s">
        <v>0</v>
      </c>
      <c r="E3" s="20" t="s">
        <v>1</v>
      </c>
      <c r="F3" s="20" t="s">
        <v>0</v>
      </c>
      <c r="G3" s="20" t="s">
        <v>1</v>
      </c>
      <c r="H3" s="20" t="s">
        <v>0</v>
      </c>
      <c r="I3" s="20" t="s">
        <v>1</v>
      </c>
      <c r="J3" s="20" t="s">
        <v>0</v>
      </c>
      <c r="K3" s="20" t="s">
        <v>1</v>
      </c>
      <c r="L3" s="20" t="s">
        <v>0</v>
      </c>
      <c r="M3" s="20" t="s">
        <v>1</v>
      </c>
    </row>
    <row r="4" spans="1:25" x14ac:dyDescent="0.55000000000000004">
      <c r="A4" s="4" t="s">
        <v>5</v>
      </c>
      <c r="B4" s="14">
        <v>74463</v>
      </c>
      <c r="C4" s="14">
        <v>6788</v>
      </c>
      <c r="D4" s="14">
        <v>52</v>
      </c>
      <c r="E4" s="14">
        <v>2</v>
      </c>
      <c r="F4" s="14">
        <v>68</v>
      </c>
      <c r="G4" s="14">
        <v>20</v>
      </c>
      <c r="H4" s="14">
        <v>60</v>
      </c>
      <c r="I4" s="14">
        <v>90</v>
      </c>
      <c r="J4" s="14">
        <v>24619</v>
      </c>
      <c r="K4" s="14">
        <v>4576</v>
      </c>
      <c r="L4" s="14">
        <f>SUM(B4,D4,F4,H4,J4)</f>
        <v>99262</v>
      </c>
      <c r="M4" s="14">
        <f>SUM(C4,E4,G4,I4,K4)</f>
        <v>11476</v>
      </c>
      <c r="N4" s="13"/>
      <c r="R4" s="18"/>
      <c r="S4" s="18"/>
      <c r="T4" s="18"/>
      <c r="U4" s="18"/>
      <c r="V4" s="18"/>
      <c r="W4" s="18"/>
      <c r="X4" s="18"/>
      <c r="Y4" s="18"/>
    </row>
    <row r="5" spans="1:25" x14ac:dyDescent="0.55000000000000004">
      <c r="A5" s="3" t="s">
        <v>6</v>
      </c>
      <c r="B5" s="15">
        <v>374503</v>
      </c>
      <c r="C5" s="15">
        <v>27974</v>
      </c>
      <c r="D5" s="15">
        <v>147</v>
      </c>
      <c r="E5" s="15">
        <v>6</v>
      </c>
      <c r="F5" s="15">
        <v>99</v>
      </c>
      <c r="G5" s="15">
        <v>57</v>
      </c>
      <c r="H5" s="15">
        <v>147</v>
      </c>
      <c r="I5" s="15">
        <v>98</v>
      </c>
      <c r="J5" s="24" t="s">
        <v>107</v>
      </c>
      <c r="K5" s="24" t="s">
        <v>107</v>
      </c>
      <c r="L5" s="15">
        <f>SUM(B5,D5,F5,H5,J5)</f>
        <v>374896</v>
      </c>
      <c r="M5" s="15">
        <f>SUM(C5,E5,G5,I5,K5)</f>
        <v>28135</v>
      </c>
      <c r="R5" s="18"/>
      <c r="S5" s="18"/>
      <c r="T5" s="18"/>
      <c r="U5" s="18"/>
      <c r="V5" s="18"/>
      <c r="W5" s="18"/>
      <c r="X5" s="18"/>
      <c r="Y5" s="18"/>
    </row>
    <row r="6" spans="1:25" x14ac:dyDescent="0.55000000000000004">
      <c r="A6" s="5" t="s">
        <v>7</v>
      </c>
      <c r="B6" s="16">
        <v>397067</v>
      </c>
      <c r="C6" s="16">
        <v>28630</v>
      </c>
      <c r="D6" s="16">
        <v>122</v>
      </c>
      <c r="E6" s="16">
        <v>6</v>
      </c>
      <c r="F6" s="16">
        <v>69</v>
      </c>
      <c r="G6" s="16">
        <v>51</v>
      </c>
      <c r="H6" s="16">
        <v>130</v>
      </c>
      <c r="I6" s="16">
        <v>98</v>
      </c>
      <c r="J6" s="25" t="s">
        <v>107</v>
      </c>
      <c r="K6" s="25" t="s">
        <v>107</v>
      </c>
      <c r="L6" s="16">
        <f>SUM(B6,D6,F6,H6,J6)</f>
        <v>397388</v>
      </c>
      <c r="M6" s="16">
        <f>SUM(C6,E6,G6,I6,K6)</f>
        <v>28785</v>
      </c>
      <c r="R6" s="19"/>
      <c r="S6" s="19"/>
      <c r="T6" s="19"/>
      <c r="U6"/>
      <c r="V6" s="19"/>
      <c r="W6" s="19"/>
      <c r="X6" s="19"/>
      <c r="Y6" s="19"/>
    </row>
    <row r="7" spans="1:25" x14ac:dyDescent="0.55000000000000004">
      <c r="A7" s="10" t="s">
        <v>41</v>
      </c>
      <c r="B7" s="11">
        <f>SUM(B4:B6)</f>
        <v>846033</v>
      </c>
      <c r="C7" s="11">
        <f>SUM(C4:C6)</f>
        <v>63392</v>
      </c>
      <c r="D7" s="11">
        <f>SUM(D4:D6)</f>
        <v>321</v>
      </c>
      <c r="E7" s="11">
        <f>SUM(E4:E6)</f>
        <v>14</v>
      </c>
      <c r="F7" s="11">
        <f>SUM(F4:F6)</f>
        <v>236</v>
      </c>
      <c r="G7" s="11">
        <f>SUM(G4:G6)</f>
        <v>128</v>
      </c>
      <c r="H7" s="11">
        <f>SUM(H4:H6)</f>
        <v>337</v>
      </c>
      <c r="I7" s="11">
        <f>SUM(I4:I6)</f>
        <v>286</v>
      </c>
      <c r="J7" s="11">
        <f>SUM(J4:J6)</f>
        <v>24619</v>
      </c>
      <c r="K7" s="11">
        <f>SUM(K4:K6)</f>
        <v>4576</v>
      </c>
      <c r="L7" s="11">
        <f>SUM(L4:L6)</f>
        <v>871546</v>
      </c>
      <c r="M7" s="11">
        <f>SUM(M4:M6)</f>
        <v>68396</v>
      </c>
      <c r="R7" s="19"/>
      <c r="S7" s="19"/>
      <c r="T7" s="19"/>
      <c r="U7"/>
      <c r="V7" s="19"/>
      <c r="W7" s="19"/>
      <c r="X7" s="19"/>
      <c r="Y7" s="19"/>
    </row>
    <row r="8" spans="1:25" x14ac:dyDescent="0.55000000000000004">
      <c r="A8" s="4" t="s">
        <v>42</v>
      </c>
      <c r="B8" s="14">
        <v>471367</v>
      </c>
      <c r="C8" s="14">
        <v>30595</v>
      </c>
      <c r="D8" s="14">
        <v>252</v>
      </c>
      <c r="E8" s="14">
        <v>11</v>
      </c>
      <c r="F8" s="14">
        <v>559</v>
      </c>
      <c r="G8" s="14">
        <v>95</v>
      </c>
      <c r="H8" s="14">
        <v>582</v>
      </c>
      <c r="I8" s="1">
        <v>166</v>
      </c>
      <c r="J8" s="26" t="s">
        <v>107</v>
      </c>
      <c r="K8" s="26" t="s">
        <v>107</v>
      </c>
      <c r="L8" s="14">
        <f>SUM(B8,D8,F8,H8,J8)</f>
        <v>472760</v>
      </c>
      <c r="M8" s="14">
        <f>SUM(C8,E8,G8,I8,K8)</f>
        <v>30867</v>
      </c>
      <c r="R8" s="19"/>
      <c r="S8" s="19"/>
      <c r="T8" s="19"/>
      <c r="U8"/>
      <c r="V8" s="19"/>
      <c r="W8" s="19"/>
      <c r="X8" s="19"/>
      <c r="Y8" s="19"/>
    </row>
    <row r="9" spans="1:25" x14ac:dyDescent="0.55000000000000004">
      <c r="A9" s="3" t="s">
        <v>43</v>
      </c>
      <c r="B9" s="15">
        <v>480046</v>
      </c>
      <c r="C9" s="15">
        <v>30616</v>
      </c>
      <c r="D9" s="15">
        <v>292</v>
      </c>
      <c r="E9" s="15">
        <v>11</v>
      </c>
      <c r="F9" s="15">
        <v>787</v>
      </c>
      <c r="G9" s="15">
        <v>112</v>
      </c>
      <c r="H9" s="15">
        <v>707</v>
      </c>
      <c r="I9" s="15">
        <v>193</v>
      </c>
      <c r="J9" s="24" t="s">
        <v>107</v>
      </c>
      <c r="K9" s="24" t="s">
        <v>107</v>
      </c>
      <c r="L9" s="15">
        <f>SUM(B9,D9,F9,H9,J9)</f>
        <v>481832</v>
      </c>
      <c r="M9" s="15">
        <f>SUM(C9,E9,G9,I9,K9)</f>
        <v>30932</v>
      </c>
      <c r="R9" s="19"/>
      <c r="S9" s="19"/>
      <c r="T9" s="19"/>
      <c r="U9"/>
      <c r="V9" s="19"/>
      <c r="W9" s="19"/>
      <c r="X9" s="19"/>
      <c r="Y9" s="19"/>
    </row>
    <row r="10" spans="1:25" ht="19.5" customHeight="1" x14ac:dyDescent="0.55000000000000004">
      <c r="A10" s="3" t="s">
        <v>44</v>
      </c>
      <c r="B10" s="15">
        <v>491221</v>
      </c>
      <c r="C10" s="15">
        <v>30664</v>
      </c>
      <c r="D10" s="15">
        <v>314</v>
      </c>
      <c r="E10" s="15">
        <v>11</v>
      </c>
      <c r="F10" s="15">
        <v>1091</v>
      </c>
      <c r="G10" s="15">
        <v>112</v>
      </c>
      <c r="H10" s="15">
        <v>813</v>
      </c>
      <c r="I10" s="15">
        <v>213</v>
      </c>
      <c r="J10" s="28" t="s">
        <v>107</v>
      </c>
      <c r="K10" s="28" t="s">
        <v>107</v>
      </c>
      <c r="L10" s="15">
        <f>SUM(B10,D10,F10,H10,J10)</f>
        <v>493439</v>
      </c>
      <c r="M10" s="15">
        <f>SUM(C10,E10,G10,I10,K10)</f>
        <v>31000</v>
      </c>
      <c r="R10" s="19"/>
      <c r="S10" s="19"/>
      <c r="T10" s="19"/>
      <c r="U10"/>
      <c r="V10" s="19"/>
      <c r="W10" s="19"/>
      <c r="X10" s="19"/>
      <c r="Y10" s="19"/>
    </row>
    <row r="11" spans="1:25" x14ac:dyDescent="0.55000000000000004">
      <c r="A11" s="3" t="s">
        <v>45</v>
      </c>
      <c r="B11" s="15">
        <v>527852</v>
      </c>
      <c r="C11" s="15">
        <v>30999</v>
      </c>
      <c r="D11" s="15">
        <v>349</v>
      </c>
      <c r="E11" s="15">
        <v>11</v>
      </c>
      <c r="F11" s="15">
        <v>1549</v>
      </c>
      <c r="G11" s="15">
        <v>137</v>
      </c>
      <c r="H11" s="15">
        <v>876</v>
      </c>
      <c r="I11" s="15">
        <v>209</v>
      </c>
      <c r="J11" s="24" t="s">
        <v>107</v>
      </c>
      <c r="K11" s="24" t="s">
        <v>107</v>
      </c>
      <c r="L11" s="15">
        <f>SUM(B11,D11,F11,H11,J11)</f>
        <v>530626</v>
      </c>
      <c r="M11" s="15">
        <f>SUM(C11,E11,G11,I11,K11)</f>
        <v>31356</v>
      </c>
      <c r="R11" s="19"/>
      <c r="S11" s="19"/>
      <c r="T11" s="19"/>
      <c r="U11"/>
      <c r="V11" s="19"/>
      <c r="W11" s="19"/>
      <c r="X11" s="19"/>
      <c r="Y11" s="19"/>
    </row>
    <row r="12" spans="1:25" s="2" customFormat="1" x14ac:dyDescent="0.55000000000000004">
      <c r="A12" s="3" t="s">
        <v>46</v>
      </c>
      <c r="B12" s="15">
        <v>527085</v>
      </c>
      <c r="C12" s="15">
        <v>30901</v>
      </c>
      <c r="D12" s="15">
        <v>481</v>
      </c>
      <c r="E12" s="15">
        <v>14</v>
      </c>
      <c r="F12" s="15">
        <v>1808</v>
      </c>
      <c r="G12" s="15">
        <v>151</v>
      </c>
      <c r="H12" s="15">
        <v>1031</v>
      </c>
      <c r="I12" s="15">
        <v>221</v>
      </c>
      <c r="J12" s="24" t="s">
        <v>107</v>
      </c>
      <c r="K12" s="24" t="s">
        <v>107</v>
      </c>
      <c r="L12" s="15">
        <f>SUM(B12,D12,F12,H12,J12)</f>
        <v>530405</v>
      </c>
      <c r="M12" s="15">
        <f>SUM(C12,E12,G12,I12,K12)</f>
        <v>31287</v>
      </c>
      <c r="R12" s="19"/>
      <c r="S12" s="19"/>
      <c r="T12" s="19"/>
      <c r="U12"/>
      <c r="V12" s="19"/>
      <c r="W12" s="19"/>
      <c r="X12" s="19"/>
      <c r="Y12" s="19"/>
    </row>
    <row r="13" spans="1:25" s="2" customFormat="1" x14ac:dyDescent="0.55000000000000004">
      <c r="A13" s="12" t="s">
        <v>47</v>
      </c>
      <c r="B13" s="16">
        <v>498589</v>
      </c>
      <c r="C13" s="16">
        <v>30562</v>
      </c>
      <c r="D13" s="16">
        <v>483</v>
      </c>
      <c r="E13" s="16">
        <v>15</v>
      </c>
      <c r="F13" s="16">
        <v>1992</v>
      </c>
      <c r="G13" s="16">
        <v>151</v>
      </c>
      <c r="H13" s="16">
        <v>1062</v>
      </c>
      <c r="I13" s="16">
        <v>234</v>
      </c>
      <c r="J13" s="27" t="s">
        <v>107</v>
      </c>
      <c r="K13" s="27" t="s">
        <v>107</v>
      </c>
      <c r="L13" s="16">
        <f>SUM(B13,D13,F13,H13,J13)</f>
        <v>502126</v>
      </c>
      <c r="M13" s="16">
        <f>SUM(C13,E13,G13,I13,K13)</f>
        <v>30962</v>
      </c>
      <c r="R13" s="19"/>
      <c r="S13" s="19"/>
      <c r="T13" s="19"/>
      <c r="U13"/>
      <c r="V13" s="19"/>
      <c r="W13" s="19"/>
      <c r="X13" s="19"/>
      <c r="Y13" s="19"/>
    </row>
    <row r="14" spans="1:25" x14ac:dyDescent="0.55000000000000004">
      <c r="A14" s="10" t="s">
        <v>48</v>
      </c>
      <c r="B14" s="11">
        <f>SUM(B8:B13)</f>
        <v>2996160</v>
      </c>
      <c r="C14" s="11">
        <f>SUM(C8:C13)</f>
        <v>184337</v>
      </c>
      <c r="D14" s="11">
        <f>SUM(D8:D13)</f>
        <v>2171</v>
      </c>
      <c r="E14" s="11">
        <f>SUM(E8:E13)</f>
        <v>73</v>
      </c>
      <c r="F14" s="11">
        <f>SUM(F8:F13)</f>
        <v>7786</v>
      </c>
      <c r="G14" s="11">
        <f>SUM(G8:G13)</f>
        <v>758</v>
      </c>
      <c r="H14" s="11">
        <f>SUM(H8:H13)</f>
        <v>5071</v>
      </c>
      <c r="I14" s="11">
        <f>SUM(I8:I13)</f>
        <v>1236</v>
      </c>
      <c r="J14" s="11">
        <f>SUM(J8:J13)</f>
        <v>0</v>
      </c>
      <c r="K14" s="11">
        <f>SUM(K8:K13)</f>
        <v>0</v>
      </c>
      <c r="L14" s="11">
        <f>SUM(L8:L13)</f>
        <v>3011188</v>
      </c>
      <c r="M14" s="11">
        <f>SUM(M8:M13)</f>
        <v>186404</v>
      </c>
      <c r="R14" s="19"/>
      <c r="S14" s="19"/>
      <c r="T14" s="19"/>
      <c r="U14"/>
      <c r="V14" s="19"/>
      <c r="W14" s="19"/>
      <c r="X14" s="19"/>
      <c r="Y14" s="19"/>
    </row>
    <row r="15" spans="1:25" x14ac:dyDescent="0.55000000000000004">
      <c r="A15" s="4" t="s">
        <v>49</v>
      </c>
      <c r="B15" s="14">
        <v>168190</v>
      </c>
      <c r="C15" s="14">
        <v>8004</v>
      </c>
      <c r="D15" s="14">
        <v>398345</v>
      </c>
      <c r="E15" s="14">
        <v>11745</v>
      </c>
      <c r="F15" s="14">
        <v>4426</v>
      </c>
      <c r="G15" s="14">
        <v>275</v>
      </c>
      <c r="H15" s="14">
        <v>1365</v>
      </c>
      <c r="I15" s="14">
        <v>270</v>
      </c>
      <c r="J15" s="24" t="s">
        <v>107</v>
      </c>
      <c r="K15" s="24" t="s">
        <v>107</v>
      </c>
      <c r="L15" s="14">
        <f>SUM(B15,D15,F15,H15,J15)</f>
        <v>572326</v>
      </c>
      <c r="M15" s="14">
        <f>SUM(C15,E15,G15,I15,K15)</f>
        <v>20294</v>
      </c>
      <c r="R15" s="19"/>
      <c r="S15" s="19"/>
      <c r="T15" s="19"/>
      <c r="U15"/>
      <c r="V15" s="19"/>
      <c r="W15" s="19"/>
      <c r="X15" s="19"/>
      <c r="Y15" s="19"/>
    </row>
    <row r="16" spans="1:25" x14ac:dyDescent="0.55000000000000004">
      <c r="A16" s="3" t="s">
        <v>50</v>
      </c>
      <c r="B16" s="15">
        <v>157649</v>
      </c>
      <c r="C16" s="15">
        <v>7965</v>
      </c>
      <c r="D16" s="15">
        <v>398183</v>
      </c>
      <c r="E16" s="15">
        <v>11692</v>
      </c>
      <c r="F16" s="15">
        <v>4616</v>
      </c>
      <c r="G16" s="15">
        <v>254</v>
      </c>
      <c r="H16" s="15">
        <v>1262</v>
      </c>
      <c r="I16" s="15">
        <v>323</v>
      </c>
      <c r="J16" s="24" t="s">
        <v>107</v>
      </c>
      <c r="K16" s="24" t="s">
        <v>107</v>
      </c>
      <c r="L16" s="15">
        <f>SUM(B16,D16,F16,H16,J16)</f>
        <v>561710</v>
      </c>
      <c r="M16" s="15">
        <f>SUM(C16,E16,G16,I16,K16)</f>
        <v>20234</v>
      </c>
      <c r="R16" s="19"/>
      <c r="S16" s="19"/>
      <c r="T16" s="19"/>
      <c r="U16"/>
      <c r="V16" s="19"/>
      <c r="W16" s="19"/>
      <c r="X16" s="19"/>
      <c r="Y16" s="19"/>
    </row>
    <row r="17" spans="1:46" x14ac:dyDescent="0.55000000000000004">
      <c r="A17" s="12" t="s">
        <v>51</v>
      </c>
      <c r="B17" s="16">
        <v>153485</v>
      </c>
      <c r="C17" s="16">
        <v>7951</v>
      </c>
      <c r="D17" s="16">
        <v>396499</v>
      </c>
      <c r="E17" s="16">
        <v>11639</v>
      </c>
      <c r="F17" s="16">
        <v>4963</v>
      </c>
      <c r="G17" s="16">
        <v>260</v>
      </c>
      <c r="H17" s="16">
        <v>1215</v>
      </c>
      <c r="I17" s="16">
        <v>283</v>
      </c>
      <c r="J17" s="27" t="s">
        <v>107</v>
      </c>
      <c r="K17" s="27" t="s">
        <v>107</v>
      </c>
      <c r="L17" s="16">
        <f>SUM(B17,D17,F17,H17,J17)</f>
        <v>556162</v>
      </c>
      <c r="M17" s="16">
        <f>SUM(C17,E17,G17,I17,K17)</f>
        <v>20133</v>
      </c>
      <c r="R17" s="19"/>
      <c r="S17" s="19"/>
      <c r="T17" s="19"/>
      <c r="U17"/>
      <c r="V17" s="19"/>
      <c r="W17" s="19"/>
      <c r="X17" s="19"/>
      <c r="Y17" s="19"/>
    </row>
    <row r="18" spans="1:46" x14ac:dyDescent="0.55000000000000004">
      <c r="A18" s="10" t="s">
        <v>52</v>
      </c>
      <c r="B18" s="11">
        <f>SUM(B15:B17)</f>
        <v>479324</v>
      </c>
      <c r="C18" s="11">
        <f>SUM(C15:C17)</f>
        <v>23920</v>
      </c>
      <c r="D18" s="11">
        <f>SUM(D15:D17)</f>
        <v>1193027</v>
      </c>
      <c r="E18" s="11">
        <f>SUM(E15:E17)</f>
        <v>35076</v>
      </c>
      <c r="F18" s="11">
        <f>SUM(F15:F17)</f>
        <v>14005</v>
      </c>
      <c r="G18" s="11">
        <f>SUM(G15:G17)</f>
        <v>789</v>
      </c>
      <c r="H18" s="11">
        <f>SUM(H15:H17)</f>
        <v>3842</v>
      </c>
      <c r="I18" s="11">
        <f>SUM(I15:I17)</f>
        <v>876</v>
      </c>
      <c r="J18" s="11">
        <f>SUM(J12:J17)</f>
        <v>0</v>
      </c>
      <c r="K18" s="11">
        <f>SUM(K12:K17)</f>
        <v>0</v>
      </c>
      <c r="L18" s="11">
        <f>SUM(L15:L17)</f>
        <v>1690198</v>
      </c>
      <c r="M18" s="11">
        <f>SUM(M15:M17)</f>
        <v>60661</v>
      </c>
      <c r="R18" s="19"/>
      <c r="S18" s="19"/>
      <c r="T18" s="19"/>
      <c r="U18"/>
      <c r="V18" s="19"/>
      <c r="W18" s="19"/>
      <c r="X18" s="19"/>
      <c r="Y18" s="19"/>
    </row>
    <row r="19" spans="1:46" x14ac:dyDescent="0.55000000000000004">
      <c r="A19" s="4" t="s">
        <v>56</v>
      </c>
      <c r="B19" s="14">
        <v>5125</v>
      </c>
      <c r="C19" s="14">
        <v>195</v>
      </c>
      <c r="D19" s="14">
        <v>361421</v>
      </c>
      <c r="E19" s="14">
        <v>10966</v>
      </c>
      <c r="F19" s="14">
        <v>3609</v>
      </c>
      <c r="G19" s="14">
        <v>288</v>
      </c>
      <c r="H19" s="14">
        <v>1089</v>
      </c>
      <c r="I19" s="14">
        <v>267</v>
      </c>
      <c r="J19" s="24" t="s">
        <v>107</v>
      </c>
      <c r="K19" s="24" t="s">
        <v>107</v>
      </c>
      <c r="L19" s="14">
        <f>SUM(B19,D19,F19,H19,J19)</f>
        <v>371244</v>
      </c>
      <c r="M19" s="14">
        <f>SUM(C19,E19,G19,I19,K19)</f>
        <v>11716</v>
      </c>
      <c r="O19" s="13"/>
      <c r="P19" s="13"/>
      <c r="Q19" s="13"/>
      <c r="R19" s="19"/>
      <c r="S19" s="19"/>
      <c r="T19" s="19"/>
      <c r="U19"/>
      <c r="V19" s="19"/>
      <c r="W19" s="19"/>
      <c r="X19" s="19"/>
      <c r="Y19" s="19"/>
    </row>
    <row r="20" spans="1:46" x14ac:dyDescent="0.55000000000000004">
      <c r="A20" s="3" t="s">
        <v>57</v>
      </c>
      <c r="B20" s="15">
        <v>4374</v>
      </c>
      <c r="C20" s="15">
        <v>191</v>
      </c>
      <c r="D20" s="15">
        <v>343030</v>
      </c>
      <c r="E20" s="15">
        <v>10753</v>
      </c>
      <c r="F20" s="15">
        <v>3307</v>
      </c>
      <c r="G20" s="15">
        <v>288</v>
      </c>
      <c r="H20" s="15">
        <v>1001</v>
      </c>
      <c r="I20" s="15">
        <v>289</v>
      </c>
      <c r="J20" s="24" t="s">
        <v>107</v>
      </c>
      <c r="K20" s="24">
        <v>6</v>
      </c>
      <c r="L20" s="15">
        <f>SUM(B20,D20,F20,H20,J20)</f>
        <v>351712</v>
      </c>
      <c r="M20" s="15">
        <f>SUM(C20,E20,G20,I20,K20)</f>
        <v>11527</v>
      </c>
      <c r="R20" s="19"/>
      <c r="S20" s="19"/>
      <c r="T20" s="19"/>
      <c r="U20"/>
      <c r="V20" s="19"/>
      <c r="W20" s="19"/>
      <c r="X20" s="19"/>
      <c r="Y20" s="19"/>
    </row>
    <row r="21" spans="1:46" x14ac:dyDescent="0.55000000000000004">
      <c r="A21" s="3" t="s">
        <v>58</v>
      </c>
      <c r="B21" s="15">
        <v>3833</v>
      </c>
      <c r="C21" s="15">
        <v>188</v>
      </c>
      <c r="D21" s="15">
        <v>322208</v>
      </c>
      <c r="E21" s="15">
        <v>10512</v>
      </c>
      <c r="F21" s="15">
        <v>3219</v>
      </c>
      <c r="G21" s="15">
        <v>275</v>
      </c>
      <c r="H21" s="15">
        <v>920</v>
      </c>
      <c r="I21" s="15">
        <v>355</v>
      </c>
      <c r="J21" s="27" t="s">
        <v>107</v>
      </c>
      <c r="K21" s="27" t="s">
        <v>107</v>
      </c>
      <c r="L21" s="15">
        <f>SUM(B21,D21,F21,H21,J21)</f>
        <v>330180</v>
      </c>
      <c r="M21" s="15">
        <f>SUM(C21,E21,G21,I21,K21)</f>
        <v>11330</v>
      </c>
      <c r="P21" s="13"/>
    </row>
    <row r="22" spans="1:46" x14ac:dyDescent="0.55000000000000004">
      <c r="A22" s="10" t="s">
        <v>59</v>
      </c>
      <c r="B22" s="11">
        <f>SUM(B19:B21)</f>
        <v>13332</v>
      </c>
      <c r="C22" s="11">
        <f>SUM(C19:C21)</f>
        <v>574</v>
      </c>
      <c r="D22" s="11">
        <f>SUM(D19:D21)</f>
        <v>1026659</v>
      </c>
      <c r="E22" s="11">
        <f>SUM(E19:E21)</f>
        <v>32231</v>
      </c>
      <c r="F22" s="11">
        <f>SUM(F19:F21)</f>
        <v>10135</v>
      </c>
      <c r="G22" s="11">
        <f>SUM(G19:G21)</f>
        <v>851</v>
      </c>
      <c r="H22" s="11">
        <f>SUM(H19:H21)</f>
        <v>3010</v>
      </c>
      <c r="I22" s="11">
        <f>SUM(I19:I21)</f>
        <v>911</v>
      </c>
      <c r="J22" s="11">
        <f>SUM(J16:J21)</f>
        <v>0</v>
      </c>
      <c r="K22" s="11">
        <f>SUM(K16:K21)</f>
        <v>6</v>
      </c>
      <c r="L22" s="11">
        <f>SUM(L19:L21)</f>
        <v>1053136</v>
      </c>
      <c r="M22" s="11">
        <f>SUM(M19:M21)</f>
        <v>34573</v>
      </c>
    </row>
    <row r="23" spans="1:46" x14ac:dyDescent="0.55000000000000004">
      <c r="A23" s="6" t="s">
        <v>4</v>
      </c>
      <c r="B23" s="7">
        <f>SUM(B22,B18,B14,B7)</f>
        <v>4334849</v>
      </c>
      <c r="C23" s="7">
        <f>SUM(C22,C18,C14,C7)</f>
        <v>272223</v>
      </c>
      <c r="D23" s="7">
        <f>SUM(B23:C23)</f>
        <v>4607072</v>
      </c>
      <c r="E23" s="7">
        <f>SUM(E22,E18,E14,E7)</f>
        <v>67394</v>
      </c>
      <c r="F23" s="7">
        <f>SUM(F22,F18,F14,F7)</f>
        <v>32162</v>
      </c>
      <c r="G23" s="7">
        <f>SUM(E23:F23)</f>
        <v>99556</v>
      </c>
      <c r="H23" s="7">
        <f>SUM(H22,H18,H14,H7)</f>
        <v>12260</v>
      </c>
      <c r="I23" s="7">
        <f>SUM(I22,I18,I14,I7)</f>
        <v>3309</v>
      </c>
      <c r="J23" s="7">
        <f>SUM(J7,J14,J18,J22)</f>
        <v>24619</v>
      </c>
      <c r="K23" s="7">
        <f>SUM(K7,K14,K18,K22)</f>
        <v>4582</v>
      </c>
      <c r="L23" s="7">
        <f>SUM(L22,L18,L14,L7)</f>
        <v>6626068</v>
      </c>
      <c r="M23" s="7">
        <f>SUM(M22,M18,M14,M7)</f>
        <v>350034</v>
      </c>
    </row>
    <row r="25" spans="1:46" x14ac:dyDescent="0.55000000000000004">
      <c r="B25" s="13"/>
      <c r="L25" s="13"/>
      <c r="M25" s="13"/>
    </row>
    <row r="26" spans="1:46" x14ac:dyDescent="0.55000000000000004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46" hidden="1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 t="s">
        <v>9</v>
      </c>
      <c r="P27" s="8" t="s">
        <v>10</v>
      </c>
      <c r="Q27" s="8" t="s">
        <v>11</v>
      </c>
      <c r="R27" s="8" t="s">
        <v>12</v>
      </c>
      <c r="S27" s="8" t="s">
        <v>13</v>
      </c>
      <c r="T27" s="8" t="s">
        <v>14</v>
      </c>
      <c r="U27" s="8" t="s">
        <v>15</v>
      </c>
      <c r="V27" s="8" t="s">
        <v>16</v>
      </c>
      <c r="W27" s="8" t="s">
        <v>17</v>
      </c>
      <c r="X27" s="8" t="s">
        <v>18</v>
      </c>
      <c r="Y27" s="8" t="s">
        <v>19</v>
      </c>
      <c r="Z27" s="8" t="s">
        <v>20</v>
      </c>
      <c r="AA27" s="8" t="s">
        <v>21</v>
      </c>
      <c r="AB27" s="8" t="s">
        <v>22</v>
      </c>
      <c r="AC27" s="8" t="s">
        <v>23</v>
      </c>
      <c r="AD27" s="8" t="s">
        <v>24</v>
      </c>
      <c r="AE27" s="8" t="s">
        <v>25</v>
      </c>
      <c r="AF27" s="8" t="s">
        <v>26</v>
      </c>
      <c r="AG27" s="8" t="s">
        <v>27</v>
      </c>
      <c r="AH27" s="8" t="s">
        <v>28</v>
      </c>
      <c r="AI27" s="8" t="s">
        <v>29</v>
      </c>
      <c r="AJ27" s="8" t="s">
        <v>30</v>
      </c>
      <c r="AK27" s="8" t="s">
        <v>31</v>
      </c>
      <c r="AL27" s="8" t="s">
        <v>32</v>
      </c>
      <c r="AM27" s="8" t="s">
        <v>33</v>
      </c>
      <c r="AN27" s="8" t="s">
        <v>34</v>
      </c>
      <c r="AO27" s="8" t="s">
        <v>35</v>
      </c>
      <c r="AP27" s="8" t="s">
        <v>36</v>
      </c>
      <c r="AQ27" s="8" t="s">
        <v>37</v>
      </c>
      <c r="AR27" s="8" t="s">
        <v>38</v>
      </c>
      <c r="AS27" s="8" t="s">
        <v>39</v>
      </c>
      <c r="AT27" s="8" t="s">
        <v>40</v>
      </c>
    </row>
    <row r="28" spans="1:46" hidden="1" x14ac:dyDescent="0.55000000000000004">
      <c r="O28" s="1">
        <v>72489</v>
      </c>
      <c r="P28" s="1">
        <v>1897</v>
      </c>
      <c r="Q28" s="1">
        <v>2485</v>
      </c>
      <c r="R28" s="1">
        <v>1524</v>
      </c>
      <c r="S28" s="1">
        <v>2123</v>
      </c>
      <c r="T28" s="1">
        <v>1477</v>
      </c>
      <c r="U28" s="1">
        <v>1968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4584602</v>
      </c>
      <c r="AC28" s="1">
        <v>7792</v>
      </c>
      <c r="AD28" s="1">
        <v>28870</v>
      </c>
      <c r="AE28" s="1">
        <v>29757</v>
      </c>
      <c r="AF28" s="1">
        <v>31594</v>
      </c>
      <c r="AG28" s="1">
        <v>31110</v>
      </c>
      <c r="AH28" s="1">
        <v>31166</v>
      </c>
      <c r="AI28" s="1">
        <v>30941</v>
      </c>
      <c r="AJ28" s="1">
        <v>31006</v>
      </c>
      <c r="AK28" s="1">
        <v>31140</v>
      </c>
      <c r="AL28" s="1">
        <v>8224</v>
      </c>
      <c r="AM28" s="1">
        <v>8175</v>
      </c>
      <c r="AN28" s="1">
        <v>8067</v>
      </c>
      <c r="AO28" s="1">
        <v>181</v>
      </c>
      <c r="AP28" s="1">
        <v>171</v>
      </c>
      <c r="AQ28" s="1">
        <v>163</v>
      </c>
      <c r="AR28" s="1">
        <v>0</v>
      </c>
      <c r="AS28" s="1">
        <v>0</v>
      </c>
      <c r="AT28" s="1">
        <v>0</v>
      </c>
    </row>
    <row r="29" spans="1:46" hidden="1" x14ac:dyDescent="0.55000000000000004">
      <c r="O29" s="1">
        <v>205945</v>
      </c>
      <c r="P29" s="1">
        <v>130432</v>
      </c>
      <c r="Q29" s="1">
        <v>196610</v>
      </c>
      <c r="R29" s="1">
        <v>119767</v>
      </c>
      <c r="S29" s="1">
        <v>188780</v>
      </c>
      <c r="T29" s="1">
        <v>118933</v>
      </c>
      <c r="U29" s="1">
        <v>190469</v>
      </c>
      <c r="V29" s="1">
        <v>602</v>
      </c>
      <c r="W29" s="1">
        <v>752</v>
      </c>
      <c r="X29" s="1">
        <v>495</v>
      </c>
      <c r="Y29" s="1">
        <v>746</v>
      </c>
      <c r="Z29" s="1">
        <v>495</v>
      </c>
      <c r="AA29" s="1">
        <v>659</v>
      </c>
      <c r="AB29" s="1">
        <v>2149589</v>
      </c>
      <c r="AC29" s="1">
        <v>3</v>
      </c>
      <c r="AD29" s="1">
        <v>5</v>
      </c>
      <c r="AE29" s="1">
        <v>5</v>
      </c>
      <c r="AF29" s="1">
        <v>10</v>
      </c>
      <c r="AG29" s="1">
        <v>10</v>
      </c>
      <c r="AH29" s="1">
        <v>10</v>
      </c>
      <c r="AI29" s="1">
        <v>9</v>
      </c>
      <c r="AJ29" s="1">
        <v>13</v>
      </c>
      <c r="AK29" s="1">
        <v>13</v>
      </c>
      <c r="AL29" s="1">
        <v>11521</v>
      </c>
      <c r="AM29" s="1">
        <v>11302</v>
      </c>
      <c r="AN29" s="1">
        <v>11172</v>
      </c>
      <c r="AO29" s="1">
        <v>10158</v>
      </c>
      <c r="AP29" s="1">
        <v>10057</v>
      </c>
      <c r="AQ29" s="1">
        <v>10136</v>
      </c>
      <c r="AR29" s="1">
        <v>44</v>
      </c>
      <c r="AS29" s="1">
        <v>50</v>
      </c>
      <c r="AT29" s="1">
        <v>50</v>
      </c>
    </row>
    <row r="30" spans="1:46" hidden="1" x14ac:dyDescent="0.55000000000000004">
      <c r="O30" s="1">
        <v>2755</v>
      </c>
      <c r="P30" s="1">
        <v>1227</v>
      </c>
      <c r="Q30" s="1">
        <v>2188</v>
      </c>
      <c r="R30" s="1">
        <v>1073</v>
      </c>
      <c r="S30" s="1">
        <v>2010</v>
      </c>
      <c r="T30" s="1">
        <v>1078</v>
      </c>
      <c r="U30" s="1">
        <v>2016</v>
      </c>
      <c r="V30" s="1">
        <v>27</v>
      </c>
      <c r="W30" s="1">
        <v>48</v>
      </c>
      <c r="X30" s="1">
        <v>41</v>
      </c>
      <c r="Y30" s="1">
        <v>58</v>
      </c>
      <c r="Z30" s="1">
        <v>31</v>
      </c>
      <c r="AA30" s="1">
        <v>70</v>
      </c>
      <c r="AB30" s="1">
        <v>34568</v>
      </c>
      <c r="AC30" s="1">
        <v>5</v>
      </c>
      <c r="AD30" s="1">
        <v>12</v>
      </c>
      <c r="AE30" s="1">
        <v>10</v>
      </c>
      <c r="AF30" s="1">
        <v>65</v>
      </c>
      <c r="AG30" s="1">
        <v>77</v>
      </c>
      <c r="AH30" s="1">
        <v>69</v>
      </c>
      <c r="AI30" s="1">
        <v>78</v>
      </c>
      <c r="AJ30" s="1">
        <v>81</v>
      </c>
      <c r="AK30" s="1">
        <v>89</v>
      </c>
      <c r="AL30" s="1">
        <v>177</v>
      </c>
      <c r="AM30" s="1">
        <v>170</v>
      </c>
      <c r="AN30" s="1">
        <v>169</v>
      </c>
      <c r="AO30" s="1">
        <v>139</v>
      </c>
      <c r="AP30" s="1">
        <v>123</v>
      </c>
      <c r="AQ30" s="1">
        <v>130</v>
      </c>
      <c r="AR30" s="1">
        <v>17</v>
      </c>
      <c r="AS30" s="1">
        <v>20</v>
      </c>
      <c r="AT30" s="1">
        <v>17</v>
      </c>
    </row>
    <row r="31" spans="1:46" hidden="1" x14ac:dyDescent="0.55000000000000004">
      <c r="O31" s="1">
        <v>427</v>
      </c>
      <c r="P31" s="1">
        <v>561</v>
      </c>
      <c r="Q31" s="1">
        <v>362</v>
      </c>
      <c r="R31" s="1">
        <v>498</v>
      </c>
      <c r="S31" s="1">
        <v>297</v>
      </c>
      <c r="T31" s="1">
        <v>451</v>
      </c>
      <c r="U31" s="1">
        <v>335</v>
      </c>
      <c r="V31" s="1">
        <v>10</v>
      </c>
      <c r="W31" s="1">
        <v>11</v>
      </c>
      <c r="X31" s="1">
        <v>18</v>
      </c>
      <c r="Y31" s="1">
        <v>8</v>
      </c>
      <c r="Z31" s="1">
        <v>19</v>
      </c>
      <c r="AA31" s="1">
        <v>6</v>
      </c>
      <c r="AB31" s="1">
        <v>12366</v>
      </c>
      <c r="AC31" s="1">
        <v>3</v>
      </c>
      <c r="AD31" s="1">
        <v>58</v>
      </c>
      <c r="AE31" s="1">
        <v>60</v>
      </c>
      <c r="AF31" s="1">
        <v>107</v>
      </c>
      <c r="AG31" s="1">
        <v>108</v>
      </c>
      <c r="AH31" s="1">
        <v>108</v>
      </c>
      <c r="AI31" s="1">
        <v>117</v>
      </c>
      <c r="AJ31" s="1">
        <v>110</v>
      </c>
      <c r="AK31" s="1">
        <v>119</v>
      </c>
      <c r="AL31" s="1">
        <v>127</v>
      </c>
      <c r="AM31" s="1">
        <v>123</v>
      </c>
      <c r="AN31" s="1">
        <v>125</v>
      </c>
      <c r="AO31" s="1">
        <v>107</v>
      </c>
      <c r="AP31" s="1">
        <v>106</v>
      </c>
      <c r="AQ31" s="1">
        <v>102</v>
      </c>
      <c r="AR31" s="1">
        <v>6</v>
      </c>
      <c r="AS31" s="1">
        <v>6</v>
      </c>
      <c r="AT31" s="1">
        <v>5</v>
      </c>
    </row>
    <row r="32" spans="1:46" s="9" customFormat="1" hidden="1" x14ac:dyDescent="0.55000000000000004">
      <c r="O32" s="9">
        <f t="shared" ref="O32:AT32" si="0">SUM(O28:O31)</f>
        <v>281616</v>
      </c>
      <c r="P32" s="9">
        <f t="shared" si="0"/>
        <v>134117</v>
      </c>
      <c r="Q32" s="9">
        <f t="shared" si="0"/>
        <v>201645</v>
      </c>
      <c r="R32" s="9">
        <f t="shared" si="0"/>
        <v>122862</v>
      </c>
      <c r="S32" s="9">
        <f t="shared" si="0"/>
        <v>193210</v>
      </c>
      <c r="T32" s="9">
        <f t="shared" si="0"/>
        <v>121939</v>
      </c>
      <c r="U32" s="9">
        <f t="shared" si="0"/>
        <v>194788</v>
      </c>
      <c r="V32" s="9">
        <f t="shared" si="0"/>
        <v>639</v>
      </c>
      <c r="W32" s="9">
        <f t="shared" si="0"/>
        <v>811</v>
      </c>
      <c r="X32" s="9">
        <f t="shared" si="0"/>
        <v>554</v>
      </c>
      <c r="Y32" s="9">
        <f t="shared" si="0"/>
        <v>812</v>
      </c>
      <c r="Z32" s="9">
        <f t="shared" si="0"/>
        <v>545</v>
      </c>
      <c r="AA32" s="9">
        <f t="shared" si="0"/>
        <v>735</v>
      </c>
      <c r="AB32" s="9">
        <f t="shared" si="0"/>
        <v>6781125</v>
      </c>
      <c r="AC32" s="9">
        <f t="shared" si="0"/>
        <v>7803</v>
      </c>
      <c r="AD32" s="9">
        <f t="shared" si="0"/>
        <v>28945</v>
      </c>
      <c r="AE32" s="9">
        <f t="shared" si="0"/>
        <v>29832</v>
      </c>
      <c r="AF32" s="9">
        <f t="shared" si="0"/>
        <v>31776</v>
      </c>
      <c r="AG32" s="9">
        <f t="shared" si="0"/>
        <v>31305</v>
      </c>
      <c r="AH32" s="9">
        <f t="shared" si="0"/>
        <v>31353</v>
      </c>
      <c r="AI32" s="9">
        <f t="shared" si="0"/>
        <v>31145</v>
      </c>
      <c r="AJ32" s="9">
        <f t="shared" si="0"/>
        <v>31210</v>
      </c>
      <c r="AK32" s="9">
        <f t="shared" si="0"/>
        <v>31361</v>
      </c>
      <c r="AL32" s="9">
        <f t="shared" si="0"/>
        <v>20049</v>
      </c>
      <c r="AM32" s="9">
        <f t="shared" si="0"/>
        <v>19770</v>
      </c>
      <c r="AN32" s="9">
        <f t="shared" si="0"/>
        <v>19533</v>
      </c>
      <c r="AO32" s="9">
        <f t="shared" si="0"/>
        <v>10585</v>
      </c>
      <c r="AP32" s="9">
        <f t="shared" si="0"/>
        <v>10457</v>
      </c>
      <c r="AQ32" s="9">
        <f t="shared" si="0"/>
        <v>10531</v>
      </c>
      <c r="AR32" s="9">
        <f t="shared" si="0"/>
        <v>67</v>
      </c>
      <c r="AS32" s="9">
        <f t="shared" si="0"/>
        <v>76</v>
      </c>
      <c r="AT32" s="9">
        <f t="shared" si="0"/>
        <v>72</v>
      </c>
    </row>
  </sheetData>
  <mergeCells count="8">
    <mergeCell ref="A1:M1"/>
    <mergeCell ref="A2:A3"/>
    <mergeCell ref="L2:M2"/>
    <mergeCell ref="B2:C2"/>
    <mergeCell ref="D2:E2"/>
    <mergeCell ref="F2:G2"/>
    <mergeCell ref="H2:I2"/>
    <mergeCell ref="J2:K2"/>
  </mergeCells>
  <pageMargins left="0.70866141732283472" right="0.51181102362204722" top="0.74803149606299213" bottom="0.74803149606299213" header="0.31496062992125984" footer="0.31496062992125984"/>
  <pageSetup paperSize="9" orientation="landscape" r:id="rId1"/>
  <headerFooter>
    <oddHeader>&amp;C&amp;"TH SarabunPSK,ธรรมดา"&amp;16 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55CA-13D0-41F0-93CB-3648D962E031}">
  <dimension ref="A1:F20"/>
  <sheetViews>
    <sheetView workbookViewId="0"/>
  </sheetViews>
  <sheetFormatPr defaultColWidth="8.875" defaultRowHeight="12.75" x14ac:dyDescent="0.2"/>
  <cols>
    <col min="1" max="1" width="26.625" style="17" bestFit="1" customWidth="1"/>
    <col min="2" max="2" width="10.125" style="17" bestFit="1" customWidth="1"/>
    <col min="3" max="3" width="6.5" style="17" bestFit="1" customWidth="1"/>
    <col min="4" max="4" width="8.625" style="17" bestFit="1" customWidth="1"/>
    <col min="5" max="5" width="5.875" style="17" bestFit="1" customWidth="1"/>
    <col min="6" max="6" width="6" style="17" bestFit="1" customWidth="1"/>
    <col min="7" max="16384" width="8.875" style="17"/>
  </cols>
  <sheetData>
    <row r="1" spans="1:6" x14ac:dyDescent="0.2">
      <c r="A1" s="17" t="s">
        <v>95</v>
      </c>
    </row>
    <row r="2" spans="1:6" x14ac:dyDescent="0.2">
      <c r="A2" s="17" t="s">
        <v>60</v>
      </c>
      <c r="B2" s="17" t="s">
        <v>61</v>
      </c>
    </row>
    <row r="3" spans="1:6" x14ac:dyDescent="0.2">
      <c r="A3" s="17" t="s">
        <v>62</v>
      </c>
      <c r="B3" s="17" t="s">
        <v>63</v>
      </c>
    </row>
    <row r="4" spans="1:6" x14ac:dyDescent="0.2">
      <c r="A4" s="17" t="s">
        <v>98</v>
      </c>
      <c r="B4" s="17" t="s">
        <v>99</v>
      </c>
      <c r="C4" s="17" t="s">
        <v>100</v>
      </c>
      <c r="D4" s="17" t="s">
        <v>101</v>
      </c>
      <c r="E4" s="17" t="s">
        <v>102</v>
      </c>
      <c r="F4" s="17" t="s">
        <v>103</v>
      </c>
    </row>
    <row r="5" spans="1:6" x14ac:dyDescent="0.2">
      <c r="A5" s="17" t="s">
        <v>104</v>
      </c>
      <c r="B5" s="17" t="s">
        <v>96</v>
      </c>
      <c r="C5" s="17" t="s">
        <v>97</v>
      </c>
      <c r="D5" s="17" t="s">
        <v>64</v>
      </c>
    </row>
    <row r="6" spans="1:6" x14ac:dyDescent="0.2">
      <c r="A6" s="17" t="s">
        <v>65</v>
      </c>
      <c r="B6" s="17" t="s">
        <v>66</v>
      </c>
    </row>
    <row r="7" spans="1:6" x14ac:dyDescent="0.2">
      <c r="A7" s="17" t="s">
        <v>67</v>
      </c>
      <c r="B7" s="17" t="s">
        <v>68</v>
      </c>
    </row>
    <row r="8" spans="1:6" x14ac:dyDescent="0.2">
      <c r="A8" s="17" t="s">
        <v>69</v>
      </c>
      <c r="B8" s="17" t="s">
        <v>70</v>
      </c>
    </row>
    <row r="9" spans="1:6" x14ac:dyDescent="0.2">
      <c r="A9" s="17" t="s">
        <v>71</v>
      </c>
      <c r="B9" s="17" t="s">
        <v>72</v>
      </c>
    </row>
    <row r="10" spans="1:6" x14ac:dyDescent="0.2">
      <c r="A10" s="17" t="s">
        <v>73</v>
      </c>
      <c r="B10" s="17" t="s">
        <v>74</v>
      </c>
    </row>
    <row r="11" spans="1:6" x14ac:dyDescent="0.2">
      <c r="A11" s="17" t="s">
        <v>75</v>
      </c>
      <c r="B11" s="17" t="s">
        <v>76</v>
      </c>
    </row>
    <row r="12" spans="1:6" x14ac:dyDescent="0.2">
      <c r="A12" s="17" t="s">
        <v>77</v>
      </c>
      <c r="B12" s="17" t="s">
        <v>78</v>
      </c>
    </row>
    <row r="13" spans="1:6" x14ac:dyDescent="0.2">
      <c r="A13" s="17" t="s">
        <v>79</v>
      </c>
      <c r="B13" s="17" t="s">
        <v>80</v>
      </c>
    </row>
    <row r="14" spans="1:6" x14ac:dyDescent="0.2">
      <c r="A14" s="17" t="s">
        <v>81</v>
      </c>
      <c r="B14" s="17" t="s">
        <v>82</v>
      </c>
    </row>
    <row r="15" spans="1:6" x14ac:dyDescent="0.2">
      <c r="A15" s="17" t="s">
        <v>83</v>
      </c>
      <c r="B15" s="17" t="s">
        <v>84</v>
      </c>
    </row>
    <row r="16" spans="1:6" x14ac:dyDescent="0.2">
      <c r="A16" s="17" t="s">
        <v>85</v>
      </c>
      <c r="B16" s="17" t="s">
        <v>86</v>
      </c>
    </row>
    <row r="17" spans="1:2" x14ac:dyDescent="0.2">
      <c r="A17" s="17" t="s">
        <v>87</v>
      </c>
      <c r="B17" s="17" t="s">
        <v>88</v>
      </c>
    </row>
    <row r="18" spans="1:2" x14ac:dyDescent="0.2">
      <c r="A18" s="17" t="s">
        <v>89</v>
      </c>
      <c r="B18" s="17" t="s">
        <v>90</v>
      </c>
    </row>
    <row r="19" spans="1:2" x14ac:dyDescent="0.2">
      <c r="A19" s="17" t="s">
        <v>91</v>
      </c>
      <c r="B19" s="17" t="s">
        <v>92</v>
      </c>
    </row>
    <row r="20" spans="1:2" x14ac:dyDescent="0.2">
      <c r="A20" s="17" t="s">
        <v>93</v>
      </c>
      <c r="B20" s="17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8B16-21CA-4512-8D1C-3B0005914794}">
  <dimension ref="A1:S13"/>
  <sheetViews>
    <sheetView workbookViewId="0">
      <selection activeCell="C2" sqref="C2:S9"/>
    </sheetView>
  </sheetViews>
  <sheetFormatPr defaultColWidth="8.875" defaultRowHeight="12.75" x14ac:dyDescent="0.2"/>
  <cols>
    <col min="1" max="1" width="3.125" style="19" bestFit="1" customWidth="1"/>
    <col min="2" max="2" width="5.5" style="19" customWidth="1"/>
    <col min="3" max="3" width="10.125" style="19" bestFit="1" customWidth="1"/>
    <col min="4" max="4" width="7.625" style="19" bestFit="1" customWidth="1"/>
    <col min="5" max="5" width="6.125" style="19" bestFit="1" customWidth="1"/>
    <col min="6" max="7" width="7.875" style="19" customWidth="1"/>
    <col min="8" max="8" width="8.375" style="19" customWidth="1"/>
    <col min="9" max="9" width="8.5" style="19" customWidth="1"/>
    <col min="10" max="10" width="8.375" style="19" customWidth="1"/>
    <col min="11" max="11" width="8.125" style="19" customWidth="1"/>
    <col min="12" max="12" width="7.625" style="19" customWidth="1"/>
    <col min="13" max="13" width="7.375" style="19" customWidth="1"/>
    <col min="14" max="16" width="7.125" style="19" bestFit="1" customWidth="1"/>
    <col min="17" max="19" width="7.375" style="19" bestFit="1" customWidth="1"/>
    <col min="20" max="16384" width="8.875" style="19"/>
  </cols>
  <sheetData>
    <row r="1" spans="1:19" x14ac:dyDescent="0.2">
      <c r="A1" s="18" t="s">
        <v>61</v>
      </c>
      <c r="B1" s="18" t="s">
        <v>63</v>
      </c>
      <c r="C1" s="18" t="s">
        <v>99</v>
      </c>
      <c r="D1" s="18" t="s">
        <v>96</v>
      </c>
      <c r="E1" s="18" t="s">
        <v>66</v>
      </c>
      <c r="F1" s="18" t="s">
        <v>68</v>
      </c>
      <c r="G1" s="18" t="s">
        <v>70</v>
      </c>
      <c r="H1" s="18" t="s">
        <v>72</v>
      </c>
      <c r="I1" s="18" t="s">
        <v>74</v>
      </c>
      <c r="J1" s="18" t="s">
        <v>76</v>
      </c>
      <c r="K1" s="18" t="s">
        <v>78</v>
      </c>
      <c r="L1" s="18" t="s">
        <v>80</v>
      </c>
      <c r="M1" s="18" t="s">
        <v>82</v>
      </c>
      <c r="N1" s="18" t="s">
        <v>84</v>
      </c>
      <c r="O1" s="18" t="s">
        <v>86</v>
      </c>
      <c r="P1" s="18" t="s">
        <v>88</v>
      </c>
      <c r="Q1" s="18" t="s">
        <v>90</v>
      </c>
      <c r="R1" s="18" t="s">
        <v>92</v>
      </c>
      <c r="S1" s="18" t="s">
        <v>94</v>
      </c>
    </row>
    <row r="2" spans="1:19" x14ac:dyDescent="0.2">
      <c r="A2" s="19">
        <v>1</v>
      </c>
      <c r="B2" s="19">
        <v>2564</v>
      </c>
      <c r="C2" s="18" t="s">
        <v>100</v>
      </c>
      <c r="D2" s="18" t="s">
        <v>97</v>
      </c>
      <c r="E2" s="19">
        <v>72231</v>
      </c>
      <c r="F2" s="19">
        <v>369459</v>
      </c>
      <c r="G2" s="19">
        <v>404185</v>
      </c>
      <c r="H2" s="19">
        <v>482145</v>
      </c>
      <c r="I2" s="19">
        <v>487476</v>
      </c>
      <c r="J2" s="19">
        <v>523208</v>
      </c>
      <c r="K2" s="19">
        <v>524404</v>
      </c>
      <c r="L2" s="19">
        <v>498028</v>
      </c>
      <c r="M2" s="19">
        <v>506410</v>
      </c>
      <c r="N2" s="19">
        <v>164685</v>
      </c>
      <c r="O2" s="19">
        <v>161507</v>
      </c>
      <c r="P2" s="19">
        <v>152066</v>
      </c>
      <c r="Q2" s="19">
        <v>4881</v>
      </c>
      <c r="R2" s="19">
        <v>4020</v>
      </c>
      <c r="S2" s="19">
        <v>3710</v>
      </c>
    </row>
    <row r="3" spans="1:19" x14ac:dyDescent="0.2">
      <c r="A3" s="19">
        <v>2</v>
      </c>
      <c r="B3" s="19">
        <v>2564</v>
      </c>
      <c r="C3" s="18" t="s">
        <v>100</v>
      </c>
      <c r="D3" s="18" t="s">
        <v>64</v>
      </c>
      <c r="E3" s="19">
        <v>6696</v>
      </c>
      <c r="F3" s="19">
        <v>28255</v>
      </c>
      <c r="G3" s="19">
        <v>28980</v>
      </c>
      <c r="H3" s="19">
        <v>31077</v>
      </c>
      <c r="I3" s="19">
        <v>30989</v>
      </c>
      <c r="J3" s="19">
        <v>31286</v>
      </c>
      <c r="K3" s="19">
        <v>31143</v>
      </c>
      <c r="L3" s="19">
        <v>30855</v>
      </c>
      <c r="M3" s="19">
        <v>30964</v>
      </c>
      <c r="N3" s="19">
        <v>8098</v>
      </c>
      <c r="O3" s="19">
        <v>8116</v>
      </c>
      <c r="P3" s="19">
        <v>8020</v>
      </c>
      <c r="Q3" s="19">
        <v>194</v>
      </c>
      <c r="R3" s="19">
        <v>191</v>
      </c>
      <c r="S3" s="19">
        <v>183</v>
      </c>
    </row>
    <row r="4" spans="1:19" x14ac:dyDescent="0.2">
      <c r="A4" s="19">
        <v>3</v>
      </c>
      <c r="B4" s="19">
        <v>2564</v>
      </c>
      <c r="C4" s="18" t="s">
        <v>101</v>
      </c>
      <c r="D4" s="18" t="s">
        <v>97</v>
      </c>
      <c r="E4" s="19">
        <v>65</v>
      </c>
      <c r="F4" s="19">
        <v>129</v>
      </c>
      <c r="G4" s="19">
        <v>140</v>
      </c>
      <c r="H4" s="19">
        <v>299</v>
      </c>
      <c r="I4" s="19">
        <v>314</v>
      </c>
      <c r="J4" s="19">
        <v>341</v>
      </c>
      <c r="K4" s="19">
        <v>355</v>
      </c>
      <c r="L4" s="19">
        <v>456</v>
      </c>
      <c r="M4" s="19">
        <v>476</v>
      </c>
      <c r="N4" s="19">
        <v>400702</v>
      </c>
      <c r="O4" s="19">
        <v>398244</v>
      </c>
      <c r="P4" s="19">
        <v>392844</v>
      </c>
      <c r="Q4" s="19">
        <v>354897</v>
      </c>
      <c r="R4" s="19">
        <v>329998</v>
      </c>
      <c r="S4" s="19">
        <v>304523</v>
      </c>
    </row>
    <row r="5" spans="1:19" ht="14.25" x14ac:dyDescent="0.2">
      <c r="A5" s="19">
        <v>4</v>
      </c>
      <c r="B5" s="19">
        <v>2564</v>
      </c>
      <c r="C5" s="18" t="s">
        <v>101</v>
      </c>
      <c r="D5" s="18" t="s">
        <v>64</v>
      </c>
      <c r="E5">
        <v>2</v>
      </c>
      <c r="F5">
        <v>6</v>
      </c>
      <c r="G5">
        <v>6</v>
      </c>
      <c r="H5">
        <v>11</v>
      </c>
      <c r="I5">
        <v>11</v>
      </c>
      <c r="J5">
        <v>11</v>
      </c>
      <c r="K5">
        <v>10</v>
      </c>
      <c r="L5">
        <v>15</v>
      </c>
      <c r="M5">
        <v>15</v>
      </c>
      <c r="N5">
        <v>11697</v>
      </c>
      <c r="O5">
        <v>11604</v>
      </c>
      <c r="P5">
        <v>11544</v>
      </c>
      <c r="Q5">
        <v>10773</v>
      </c>
      <c r="R5">
        <v>10484</v>
      </c>
      <c r="S5">
        <v>10231</v>
      </c>
    </row>
    <row r="6" spans="1:19" x14ac:dyDescent="0.2">
      <c r="A6" s="19">
        <v>5</v>
      </c>
      <c r="B6" s="19">
        <v>2564</v>
      </c>
      <c r="C6" s="18" t="s">
        <v>102</v>
      </c>
      <c r="D6" s="18" t="s">
        <v>97</v>
      </c>
      <c r="E6" s="19">
        <v>70</v>
      </c>
      <c r="F6" s="19">
        <v>111</v>
      </c>
      <c r="G6" s="19">
        <v>54</v>
      </c>
      <c r="H6" s="19">
        <v>494</v>
      </c>
      <c r="I6" s="19">
        <v>825</v>
      </c>
      <c r="J6" s="19">
        <v>1164</v>
      </c>
      <c r="K6" s="19">
        <v>1513</v>
      </c>
      <c r="L6" s="19">
        <v>1692</v>
      </c>
      <c r="M6" s="19">
        <v>1973</v>
      </c>
      <c r="N6" s="19">
        <v>4634</v>
      </c>
      <c r="O6" s="19">
        <v>5018</v>
      </c>
      <c r="P6" s="19">
        <v>4910</v>
      </c>
      <c r="Q6" s="19">
        <v>3619</v>
      </c>
      <c r="R6" s="19">
        <v>3438</v>
      </c>
      <c r="S6" s="19">
        <v>2920</v>
      </c>
    </row>
    <row r="7" spans="1:19" x14ac:dyDescent="0.2">
      <c r="A7" s="19">
        <v>6</v>
      </c>
      <c r="B7" s="19">
        <v>2564</v>
      </c>
      <c r="C7" s="18" t="s">
        <v>102</v>
      </c>
      <c r="D7" s="18" t="s">
        <v>64</v>
      </c>
      <c r="E7" s="19">
        <v>7</v>
      </c>
      <c r="F7" s="19">
        <v>14</v>
      </c>
      <c r="G7" s="19">
        <v>10</v>
      </c>
      <c r="H7" s="19">
        <v>69</v>
      </c>
      <c r="I7" s="19">
        <v>89</v>
      </c>
      <c r="J7" s="19">
        <v>81</v>
      </c>
      <c r="K7" s="19">
        <v>89</v>
      </c>
      <c r="L7" s="19">
        <v>93</v>
      </c>
      <c r="M7" s="19">
        <v>95</v>
      </c>
      <c r="N7" s="19">
        <v>181</v>
      </c>
      <c r="O7" s="19">
        <v>177</v>
      </c>
      <c r="P7" s="19">
        <v>178</v>
      </c>
      <c r="Q7" s="19">
        <v>156</v>
      </c>
      <c r="R7" s="19">
        <v>145</v>
      </c>
      <c r="S7" s="19">
        <v>151</v>
      </c>
    </row>
    <row r="8" spans="1:19" x14ac:dyDescent="0.2">
      <c r="A8" s="19">
        <v>7</v>
      </c>
      <c r="B8" s="19">
        <v>2564</v>
      </c>
      <c r="C8" s="18" t="s">
        <v>103</v>
      </c>
      <c r="D8" s="18" t="s">
        <v>97</v>
      </c>
      <c r="E8" s="19">
        <v>74</v>
      </c>
      <c r="F8" s="19">
        <v>195</v>
      </c>
      <c r="G8" s="19">
        <v>151</v>
      </c>
      <c r="H8" s="19">
        <v>663</v>
      </c>
      <c r="I8" s="19">
        <v>750</v>
      </c>
      <c r="J8" s="19">
        <v>820</v>
      </c>
      <c r="K8" s="19">
        <v>958</v>
      </c>
      <c r="L8" s="19">
        <v>1024</v>
      </c>
      <c r="M8" s="19">
        <v>1094</v>
      </c>
      <c r="N8" s="19">
        <v>1237</v>
      </c>
      <c r="O8" s="19">
        <v>1219</v>
      </c>
      <c r="P8" s="19">
        <v>1204</v>
      </c>
      <c r="Q8" s="19">
        <v>1011</v>
      </c>
      <c r="R8" s="19">
        <v>941</v>
      </c>
      <c r="S8" s="19">
        <v>928</v>
      </c>
    </row>
    <row r="9" spans="1:19" x14ac:dyDescent="0.2">
      <c r="A9" s="19">
        <v>8</v>
      </c>
      <c r="B9" s="19">
        <v>2564</v>
      </c>
      <c r="C9" s="18" t="s">
        <v>103</v>
      </c>
      <c r="D9" s="18" t="s">
        <v>64</v>
      </c>
      <c r="E9" s="19">
        <v>8</v>
      </c>
      <c r="F9" s="19">
        <v>59</v>
      </c>
      <c r="G9" s="19">
        <v>64</v>
      </c>
      <c r="H9" s="19">
        <v>108</v>
      </c>
      <c r="I9" s="19">
        <v>113</v>
      </c>
      <c r="J9" s="19">
        <v>119</v>
      </c>
      <c r="K9" s="19">
        <v>121</v>
      </c>
      <c r="L9" s="19">
        <v>121</v>
      </c>
      <c r="M9" s="19">
        <v>137</v>
      </c>
      <c r="N9" s="19">
        <v>143</v>
      </c>
      <c r="O9" s="19">
        <v>140</v>
      </c>
      <c r="P9" s="19">
        <v>143</v>
      </c>
      <c r="Q9" s="19">
        <v>134</v>
      </c>
      <c r="R9" s="19">
        <v>137</v>
      </c>
      <c r="S9" s="19">
        <v>126</v>
      </c>
    </row>
    <row r="10" spans="1:19" x14ac:dyDescent="0.2">
      <c r="A10" s="19">
        <v>9</v>
      </c>
      <c r="B10" s="19">
        <v>2564</v>
      </c>
      <c r="C10" s="18" t="s">
        <v>105</v>
      </c>
      <c r="D10" s="18" t="s">
        <v>97</v>
      </c>
      <c r="E10" s="19">
        <v>25297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</row>
    <row r="11" spans="1:19" x14ac:dyDescent="0.2">
      <c r="A11" s="19">
        <v>10</v>
      </c>
      <c r="B11" s="19">
        <v>2564</v>
      </c>
      <c r="C11" s="18" t="s">
        <v>105</v>
      </c>
      <c r="D11" s="18" t="s">
        <v>64</v>
      </c>
      <c r="E11" s="19">
        <v>3992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6</v>
      </c>
      <c r="S11" s="19">
        <v>0</v>
      </c>
    </row>
    <row r="13" spans="1:19" x14ac:dyDescent="0.2">
      <c r="P13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</vt:lpstr>
      <vt:lpstr>stat_11_info</vt:lpstr>
      <vt:lpstr>stat_11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2018-08-02T03:09:22Z</cp:lastPrinted>
  <dcterms:created xsi:type="dcterms:W3CDTF">2017-11-08T04:02:27Z</dcterms:created>
  <dcterms:modified xsi:type="dcterms:W3CDTF">2022-07-07T06:48:12Z</dcterms:modified>
</cp:coreProperties>
</file>