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0ED1F14F-19A6-41BA-B1BB-2A70B0756177}" xr6:coauthVersionLast="47" xr6:coauthVersionMax="47" xr10:uidLastSave="{00000000-0000-0000-0000-000000000000}"/>
  <bookViews>
    <workbookView xWindow="660" yWindow="225" windowWidth="21975" windowHeight="11970" xr2:uid="{00000000-000D-0000-FFFF-FFFF00000000}"/>
  </bookViews>
  <sheets>
    <sheet name="39" sheetId="2" r:id="rId1"/>
    <sheet name="Sheet1" sheetId="3" r:id="rId2"/>
  </sheets>
  <definedNames>
    <definedName name="_xlnm._FilterDatabase" localSheetId="0" hidden="1">'39'!$A$2:$P$4</definedName>
    <definedName name="_xlnm.Print_Titles" localSheetId="0">'39'!$1:$4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2" i="2" l="1"/>
  <c r="Q253" i="2"/>
  <c r="Q251" i="2"/>
  <c r="Q7" i="2"/>
  <c r="Q9" i="2"/>
  <c r="Q10" i="2"/>
  <c r="Q13" i="2"/>
  <c r="Q14" i="2"/>
  <c r="Q15" i="2"/>
  <c r="Q16" i="2"/>
  <c r="Q17" i="2"/>
  <c r="Q18" i="2"/>
  <c r="Q19" i="2"/>
  <c r="Q20" i="2"/>
  <c r="Q22" i="2"/>
  <c r="Q24" i="2"/>
  <c r="Q25" i="2"/>
  <c r="Q26" i="2"/>
  <c r="Q27" i="2"/>
  <c r="Q28" i="2"/>
  <c r="Q29" i="2"/>
  <c r="Q30" i="2"/>
  <c r="Q31" i="2"/>
  <c r="Q32" i="2"/>
  <c r="Q33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1" i="2"/>
  <c r="Q52" i="2"/>
  <c r="Q53" i="2"/>
  <c r="Q54" i="2"/>
  <c r="Q55" i="2"/>
  <c r="Q56" i="2"/>
  <c r="Q57" i="2"/>
  <c r="Q58" i="2"/>
  <c r="Q59" i="2"/>
  <c r="Q60" i="2"/>
  <c r="Q62" i="2"/>
  <c r="Q63" i="2"/>
  <c r="Q64" i="2"/>
  <c r="Q65" i="2"/>
  <c r="Q66" i="2"/>
  <c r="Q67" i="2"/>
  <c r="Q69" i="2"/>
  <c r="Q70" i="2"/>
  <c r="Q71" i="2"/>
  <c r="Q72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3" i="2"/>
  <c r="Q94" i="2"/>
  <c r="Q95" i="2"/>
  <c r="Q96" i="2"/>
  <c r="Q100" i="2"/>
  <c r="Q101" i="2"/>
  <c r="Q102" i="2"/>
  <c r="Q103" i="2"/>
  <c r="Q104" i="2"/>
  <c r="Q105" i="2"/>
  <c r="Q106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5" i="2"/>
  <c r="Q136" i="2"/>
  <c r="Q137" i="2"/>
  <c r="Q138" i="2"/>
  <c r="Q139" i="2"/>
  <c r="Q140" i="2"/>
  <c r="Q141" i="2"/>
  <c r="Q142" i="2"/>
  <c r="Q143" i="2"/>
  <c r="Q144" i="2"/>
  <c r="Q147" i="2"/>
  <c r="Q148" i="2"/>
  <c r="Q149" i="2"/>
  <c r="Q151" i="2"/>
  <c r="Q152" i="2"/>
  <c r="Q153" i="2"/>
  <c r="Q154" i="2"/>
  <c r="Q155" i="2"/>
  <c r="Q156" i="2"/>
  <c r="Q158" i="2"/>
  <c r="Q159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7" i="2"/>
  <c r="Q178" i="2"/>
  <c r="Q179" i="2"/>
  <c r="Q180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5" i="2"/>
  <c r="D252" i="2" l="1"/>
  <c r="C252" i="2"/>
  <c r="F251" i="2"/>
  <c r="D251" i="2"/>
  <c r="C251" i="2"/>
  <c r="E251" i="2" s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5" i="2"/>
  <c r="P253" i="2" l="1"/>
  <c r="M251" i="2" l="1"/>
  <c r="L251" i="2"/>
  <c r="J251" i="2"/>
  <c r="I251" i="2"/>
  <c r="G251" i="2"/>
  <c r="M252" i="2"/>
  <c r="L252" i="2"/>
  <c r="J252" i="2"/>
  <c r="I252" i="2"/>
  <c r="G252" i="2"/>
  <c r="F252" i="2"/>
  <c r="G253" i="2" l="1"/>
  <c r="D253" i="2"/>
  <c r="F253" i="2"/>
  <c r="I253" i="2"/>
  <c r="J253" i="2"/>
  <c r="M253" i="2"/>
  <c r="N252" i="2"/>
  <c r="N251" i="2"/>
  <c r="K252" i="2"/>
  <c r="H252" i="2"/>
  <c r="E252" i="2"/>
  <c r="E253" i="2" s="1"/>
  <c r="C253" i="2"/>
  <c r="K251" i="2"/>
  <c r="L253" i="2"/>
  <c r="H251" i="2"/>
  <c r="N2" i="3"/>
  <c r="P2" i="3"/>
  <c r="M2" i="3"/>
  <c r="L2" i="3"/>
  <c r="J2" i="3"/>
  <c r="I2" i="3"/>
  <c r="H2" i="3"/>
  <c r="G2" i="3"/>
  <c r="F2" i="3"/>
  <c r="E2" i="3"/>
  <c r="D2" i="3"/>
  <c r="C2" i="3"/>
  <c r="P1" i="3"/>
  <c r="M1" i="3"/>
  <c r="L1" i="3"/>
  <c r="J1" i="3"/>
  <c r="I1" i="3"/>
  <c r="G1" i="3"/>
  <c r="F1" i="3"/>
  <c r="D1" i="3"/>
  <c r="D3" i="3" s="1"/>
  <c r="C1" i="3"/>
  <c r="C3" i="3" s="1"/>
  <c r="L3" i="3" l="1"/>
  <c r="K253" i="2"/>
  <c r="N253" i="2"/>
  <c r="H253" i="2"/>
  <c r="O252" i="2"/>
  <c r="O251" i="2"/>
  <c r="H1" i="3"/>
  <c r="H3" i="3" s="1"/>
  <c r="K2" i="3"/>
  <c r="J3" i="3"/>
  <c r="N1" i="3"/>
  <c r="N3" i="3" s="1"/>
  <c r="K1" i="3"/>
  <c r="E1" i="3"/>
  <c r="E3" i="3" s="1"/>
  <c r="G3" i="3"/>
  <c r="P3" i="3"/>
  <c r="M3" i="3"/>
  <c r="F3" i="3"/>
  <c r="I3" i="3"/>
  <c r="O2" i="3"/>
  <c r="Q2" i="3" s="1"/>
  <c r="O1" i="3"/>
  <c r="O253" i="2" l="1"/>
  <c r="K3" i="3"/>
  <c r="O3" i="3"/>
  <c r="Q3" i="3" s="1"/>
  <c r="Q1" i="3"/>
</calcChain>
</file>

<file path=xl/sharedStrings.xml><?xml version="1.0" encoding="utf-8"?>
<sst xmlns="http://schemas.openxmlformats.org/spreadsheetml/2006/main" count="277" uniqueCount="261">
  <si>
    <t>รวมทั้งสิ้น</t>
  </si>
  <si>
    <t>สพป.ตรัง เขต 2</t>
  </si>
  <si>
    <t>สพป.ชุมพร เขต 1</t>
  </si>
  <si>
    <t>สพป.สุราษฎร์ธานี เขต 2</t>
  </si>
  <si>
    <t>สพป.ภูเก็ต</t>
  </si>
  <si>
    <t>สพป.พังงา</t>
  </si>
  <si>
    <t>สพป.ประจวบคีรีขันธ์ เขต 2</t>
  </si>
  <si>
    <t>สพป.ประจวบคีรีขันธ์ เขต 1</t>
  </si>
  <si>
    <t>สพป.สมุทรสาคร</t>
  </si>
  <si>
    <t>สพป.กาญจนบุรี เขต 4</t>
  </si>
  <si>
    <t>สพป.กาญจนบุรี เขต 3</t>
  </si>
  <si>
    <t>สพป.กาญจนบุรี เขต 2</t>
  </si>
  <si>
    <t>สพป.เพชรบูรณ์ เขต 3</t>
  </si>
  <si>
    <t>สพป.เพชรบูรณ์ เขต 2</t>
  </si>
  <si>
    <t>สพป.พิจิตร เขต 1</t>
  </si>
  <si>
    <t>สพป.พิษณุโลก เขต 3</t>
  </si>
  <si>
    <t>สพป.พิษณุโลก เขต 1</t>
  </si>
  <si>
    <t>สพป.ตาก เขต 2</t>
  </si>
  <si>
    <t>สพป.นครสวรรค์ เขต 2</t>
  </si>
  <si>
    <t>สพป.แม่ฮ่องสอน เขต 2</t>
  </si>
  <si>
    <t>สพป.เชียงราย เขต 3</t>
  </si>
  <si>
    <t>สพป.อุตรดิตถ์ เขต 1</t>
  </si>
  <si>
    <t>สพป.เชียงใหม่ เขต 6</t>
  </si>
  <si>
    <t>สพป.เชียงใหม่ เขต 5</t>
  </si>
  <si>
    <t>สพป.เชียงใหม่ เขต 4</t>
  </si>
  <si>
    <t>สพป.เชียงใหม่ เขต 3</t>
  </si>
  <si>
    <t>สพป.เชียงใหม่ เขต 2</t>
  </si>
  <si>
    <t>สพป.สกลนคร เขต 3</t>
  </si>
  <si>
    <t>สพป.สกลนคร เขต 2</t>
  </si>
  <si>
    <t>สพป.สกลนคร เขต 1</t>
  </si>
  <si>
    <t>สพป.มหาสารคาม เขต 2</t>
  </si>
  <si>
    <t>สพป.หนองคาย เขต 1</t>
  </si>
  <si>
    <t>สพป.อุดรธานี เขต 4</t>
  </si>
  <si>
    <t>สพป.อุดรธานี เขต 1</t>
  </si>
  <si>
    <t>สพป.บึงกาฬ</t>
  </si>
  <si>
    <t>สพป.ชัยภูมิ เขต 3</t>
  </si>
  <si>
    <t>สพป.ชัยภูมิ เขต 2</t>
  </si>
  <si>
    <t>สพป.อุบลราชธานี เขต 5</t>
  </si>
  <si>
    <t>สพป.อุบลราชธานี เขต 1</t>
  </si>
  <si>
    <t>สพป.ศรีสะเกษ เขต 4</t>
  </si>
  <si>
    <t>สพป.ศรีสะเกษ เขต 3</t>
  </si>
  <si>
    <t>สพป.ศรีสะเกษ เขต 1</t>
  </si>
  <si>
    <t>สพป.สุรินทร์ เขต 3</t>
  </si>
  <si>
    <t>สพป.สุรินทร์ เขต 1</t>
  </si>
  <si>
    <t>สพป.นครราชสีมา เขต 7</t>
  </si>
  <si>
    <t>สพป.นครราชสีมา เขต 5</t>
  </si>
  <si>
    <t>สพป.นครราชสีมา เขต 3</t>
  </si>
  <si>
    <t>สพป.ลพบุรี เขต 2</t>
  </si>
  <si>
    <t>สพป.พระนครศรีอยุธยา เขต 1</t>
  </si>
  <si>
    <t>สพป.ปทุมธานี เขต 2</t>
  </si>
  <si>
    <t>สพป.ปทุมธานี เขต 1</t>
  </si>
  <si>
    <t>สพป.นนทบุรี เขต 1</t>
  </si>
  <si>
    <t>สพป.สมุทรปราการ เขต 1</t>
  </si>
  <si>
    <t>สพป.กรุงเทพมหานคร</t>
  </si>
  <si>
    <t>รวม</t>
  </si>
  <si>
    <t>หญิง</t>
  </si>
  <si>
    <t>ชาย</t>
  </si>
  <si>
    <t>มากกว่า 5 ปี</t>
  </si>
  <si>
    <t>5 ปี</t>
  </si>
  <si>
    <t>4 ปี</t>
  </si>
  <si>
    <t>3 ปี</t>
  </si>
  <si>
    <t>ที่</t>
  </si>
  <si>
    <t>ร้อยละที่จบ</t>
  </si>
  <si>
    <t>รวมสังกัด สพม.</t>
  </si>
  <si>
    <t>รวมสังกัด สพป.</t>
  </si>
  <si>
    <t>สำนักงานเขตพื้นที่</t>
  </si>
  <si>
    <t>สพป.ขอนแก่น เขต 4</t>
  </si>
  <si>
    <t>สพป.สุราษฎร์ธานี เขต 1</t>
  </si>
  <si>
    <t>สพป.กระบี่</t>
  </si>
  <si>
    <t>สพป.กาญจนบุรี เขต 1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</si>
  <si>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</si>
  <si>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</si>
  <si>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</si>
  <si>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</si>
  <si>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</si>
  <si>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</si>
  <si>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</si>
  <si>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</si>
  <si>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</si>
  <si>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</si>
  <si>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</si>
  <si>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</si>
  <si>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</si>
  <si>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</si>
  <si>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</si>
  <si>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</si>
  <si>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</si>
  <si>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</si>
  <si>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สพป.ชุมพร เขต 2</t>
  </si>
  <si>
    <t>สพป.เชียงราย เขต 1</t>
  </si>
  <si>
    <t>สพป.เชียงราย เขต 2</t>
  </si>
  <si>
    <t>สพป.เชียงราย เขต 4</t>
  </si>
  <si>
    <t>สพป.เชียงใหม่ เขต 1</t>
  </si>
  <si>
    <t>สพป.ตรัง เขต 1</t>
  </si>
  <si>
    <t>สพป.ตราด</t>
  </si>
  <si>
    <t>สพป.ตาก เขต 1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</si>
  <si>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</si>
  <si>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</si>
  <si>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</si>
  <si>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</si>
  <si>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</si>
  <si>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</si>
  <si>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</si>
  <si>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4</t>
  </si>
  <si>
    <t>สพป.นครราชสีมา เขต 6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</si>
  <si>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</si>
  <si>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</si>
  <si>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</si>
  <si>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</si>
  <si>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</si>
  <si>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3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</si>
  <si>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</si>
  <si>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</si>
  <si>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</si>
  <si>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</si>
  <si>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</si>
  <si>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</si>
  <si>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</si>
  <si>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</si>
  <si>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</si>
  <si>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</si>
  <si>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</si>
  <si>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</si>
  <si>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</si>
  <si>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</si>
  <si>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</si>
  <si>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2</t>
  </si>
  <si>
    <t>สพป.พะเยา เขต 1</t>
  </si>
  <si>
    <t>สพป.พะเยา เขต 2</t>
  </si>
  <si>
    <t>สพป.พัทลุง เขต 1</t>
  </si>
  <si>
    <t>สพป.พัทลุง เขต 2</t>
  </si>
  <si>
    <t>สพป.พิจิตร เขต 2</t>
  </si>
  <si>
    <t>สพป.พิษณุโลก เขต 2</t>
  </si>
  <si>
    <t>สพป.เพชรบุรี เขต 1</t>
  </si>
  <si>
    <t>สพป.เพชรบุรี เขต 2</t>
  </si>
  <si>
    <t>สพป.เพชรบูรณ์ เขต 1</t>
  </si>
  <si>
    <t>สพป.แพร่ เขต 1</t>
  </si>
  <si>
    <t>สพป.แพร่ เขต 2</t>
  </si>
  <si>
    <t>สพป.มหาสารคาม เขต 1</t>
  </si>
  <si>
    <t>สพป.มหาสารคาม เขต 3</t>
  </si>
  <si>
    <t>สพป.มุกดาหาร</t>
  </si>
  <si>
    <t>สพป.แม่ฮ่องสอน เขต 1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</si>
  <si>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</si>
  <si>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</si>
  <si>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</si>
  <si>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</si>
  <si>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สพป.ยะลา เขต 3</t>
  </si>
  <si>
    <t>สพป.ร้อยเอ็ด เขต 1</t>
  </si>
  <si>
    <t>สพป.ร้อยเอ็ด เขต 2</t>
  </si>
  <si>
    <t>สพป.ร้อยเอ็ด เขต 3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</si>
  <si>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</si>
  <si>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</si>
  <si>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</si>
  <si>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</si>
  <si>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</si>
  <si>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</si>
  <si>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</si>
  <si>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</si>
  <si>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</si>
  <si>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</si>
  <si>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</si>
  <si>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</si>
  <si>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</si>
  <si>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สพป.เลย เขต 3</t>
  </si>
  <si>
    <t>สพป.ศรีสะเกษ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</si>
  <si>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</si>
  <si>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</si>
  <si>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</si>
  <si>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</si>
  <si>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2</t>
  </si>
  <si>
    <t>สพป.สมุทรสงคราม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</si>
  <si>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</si>
  <si>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</si>
  <si>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</si>
  <si>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</si>
  <si>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สพป.สิงห์บุรี</t>
  </si>
  <si>
    <t>สพป.สุโขทัย เขต 1</t>
  </si>
  <si>
    <t>สพป.สุโขทัย เขต 2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</si>
  <si>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</si>
  <si>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</si>
  <si>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</si>
  <si>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3</t>
  </si>
  <si>
    <t>สพป.สุรินทร์ เขต 2</t>
  </si>
  <si>
    <t>สพป.หนองคาย เขต 2</t>
  </si>
  <si>
    <t>สพป.หนองบัวลำภู เขต 1</t>
  </si>
  <si>
    <t>สพป.หนองบัวลำภู เขต 2</t>
  </si>
  <si>
    <t>สพป.อ่างทอง</t>
  </si>
  <si>
    <t>สพป.อำนาจเจริญ</t>
  </si>
  <si>
    <t>สพป.อุดรธานี เขต 2</t>
  </si>
  <si>
    <t>สพป.อุดรธานี เขต 3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</si>
  <si>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</si>
  <si>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</si>
  <si>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</si>
  <si>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</si>
  <si>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</si>
  <si>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</si>
  <si>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</si>
  <si>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</si>
  <si>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</si>
  <si>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</si>
  <si>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</si>
  <si>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</si>
  <si>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</si>
  <si>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</si>
  <si>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</si>
  <si>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</si>
  <si>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</si>
  <si>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</si>
  <si>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</si>
  <si>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</si>
  <si>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</si>
  <si>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</si>
  <si>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</si>
  <si>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</si>
  <si>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</si>
  <si>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</si>
  <si>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</si>
  <si>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</si>
  <si>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</si>
  <si>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</si>
  <si>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</si>
  <si>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</si>
  <si>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</si>
  <si>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</si>
  <si>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</si>
  <si>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</si>
  <si>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</si>
  <si>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</si>
  <si>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</si>
  <si>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</si>
  <si>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</si>
  <si>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</si>
  <si>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</si>
  <si>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</si>
  <si>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</si>
  <si>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</si>
  <si>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</si>
  <si>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</si>
  <si>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</si>
  <si>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</si>
  <si>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</si>
  <si>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</si>
  <si>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</si>
  <si>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</si>
  <si>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</si>
  <si>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</si>
  <si>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</si>
  <si>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</si>
  <si>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</si>
  <si>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</si>
  <si>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</si>
  <si>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</si>
  <si>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</si>
  <si>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</si>
  <si>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</si>
  <si>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</si>
  <si>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</si>
  <si>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</si>
  <si>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ตารางที่ 37 จำนวนนักเรียนที่จบชั้นมัธยมศึกษาปีที่ 3 ปีการศึกษา 2564 จำแนกตามระยะเวลาที่ใช้ในการเรียน รายเขตพื้นที่การศึกษา</t>
  </si>
  <si>
    <t>จำนวนปีที่เรียนจบชั้นมัธยศึกษาที่ 3 ภายในระยะเวลา</t>
  </si>
  <si>
    <t xml:space="preserve"> นร. ม.3 ต้นปี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</si>
</sst>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ß&quot;* #,##0.00_-;\-&quot;ß&quot;* #,##0.00_-;_-&quot;ß&quot;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/>
    <xf numFmtId="0" fontId="4" fillId="0" borderId="0" xfId="1" applyFont="1"/>
    <xf numFmtId="165" fontId="4" fillId="0" borderId="1" xfId="2" applyNumberFormat="1" applyFont="1" applyBorder="1"/>
    <xf numFmtId="165" fontId="3" fillId="0" borderId="1" xfId="2" applyNumberFormat="1" applyFont="1" applyBorder="1"/>
    <xf numFmtId="0" fontId="4" fillId="0" borderId="0" xfId="1" applyFont="1" applyAlignment="1">
      <alignment horizontal="center"/>
    </xf>
    <xf numFmtId="165" fontId="4" fillId="0" borderId="0" xfId="1" applyNumberFormat="1" applyFont="1"/>
    <xf numFmtId="165" fontId="4" fillId="0" borderId="5" xfId="2" applyNumberFormat="1" applyFont="1" applyBorder="1"/>
    <xf numFmtId="0" fontId="4" fillId="0" borderId="5" xfId="0" applyFont="1" applyBorder="1"/>
    <xf numFmtId="43" fontId="4" fillId="0" borderId="1" xfId="2" applyFont="1" applyBorder="1"/>
    <xf numFmtId="43" fontId="3" fillId="0" borderId="1" xfId="2" applyFont="1" applyBorder="1"/>
    <xf numFmtId="165" fontId="4" fillId="0" borderId="5" xfId="2" applyNumberFormat="1" applyFont="1" applyBorder="1" applyAlignment="1">
      <alignment horizontal="center"/>
    </xf>
    <xf numFmtId="0" fontId="4" fillId="0" borderId="1" xfId="1" applyFont="1" applyBorder="1"/>
    <xf numFmtId="0" fontId="0" fillId="0" borderId="1" xfId="0" applyBorder="1"/>
    <xf numFmtId="0" fontId="4" fillId="0" borderId="7" xfId="1" applyFont="1" applyBorder="1"/>
    <xf numFmtId="0" fontId="4" fillId="0" borderId="8" xfId="1" applyFont="1" applyBorder="1"/>
    <xf numFmtId="0" fontId="3" fillId="0" borderId="2" xfId="1" applyFont="1" applyBorder="1" applyAlignment="1">
      <alignment horizontal="center" vertical="center"/>
    </xf>
    <xf numFmtId="0" fontId="4" fillId="0" borderId="5" xfId="1" applyFont="1" applyBorder="1"/>
    <xf numFmtId="0" fontId="4" fillId="0" borderId="5" xfId="1" applyFont="1" applyBorder="1" applyAlignment="1">
      <alignment horizontal="center"/>
    </xf>
    <xf numFmtId="165" fontId="4" fillId="0" borderId="1" xfId="1" applyNumberFormat="1" applyFont="1" applyBorder="1"/>
    <xf numFmtId="1" fontId="4" fillId="0" borderId="4" xfId="3" applyNumberFormat="1" applyFont="1" applyBorder="1"/>
    <xf numFmtId="165" fontId="4" fillId="0" borderId="0" xfId="2" applyNumberFormat="1" applyFont="1"/>
    <xf numFmtId="0" fontId="4" fillId="0" borderId="1" xfId="1" applyFont="1" applyBorder="1" applyAlignment="1">
      <alignment horizontal="center"/>
    </xf>
    <xf numFmtId="0" fontId="3" fillId="0" borderId="6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4" fillId="2" borderId="4" xfId="2" applyNumberFormat="1" applyFont="1" applyFill="1" applyBorder="1"/>
    <xf numFmtId="2" fontId="4" fillId="2" borderId="4" xfId="3" applyNumberFormat="1" applyFont="1" applyFill="1" applyBorder="1"/>
    <xf numFmtId="165" fontId="4" fillId="2" borderId="5" xfId="2" applyNumberFormat="1" applyFont="1" applyFill="1" applyBorder="1"/>
    <xf numFmtId="165" fontId="4" fillId="2" borderId="3" xfId="2" applyNumberFormat="1" applyFont="1" applyFill="1" applyBorder="1"/>
    <xf numFmtId="0" fontId="4" fillId="2" borderId="0" xfId="1" applyFont="1" applyFill="1"/>
    <xf numFmtId="165" fontId="4" fillId="2" borderId="1" xfId="1" applyNumberFormat="1" applyFont="1" applyFill="1" applyBorder="1"/>
    <xf numFmtId="2" fontId="4" fillId="2" borderId="1" xfId="1" applyNumberFormat="1" applyFont="1" applyFill="1" applyBorder="1"/>
    <xf numFmtId="1" fontId="4" fillId="2" borderId="4" xfId="3" applyNumberFormat="1" applyFont="1" applyFill="1" applyBorder="1"/>
  </cellXfs>
  <cellStyles count="4">
    <cellStyle name="Comma" xfId="2" builtinId="3"/>
    <cellStyle name="Currency" xfId="3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3"/>
  <sheetViews>
    <sheetView tabSelected="1" zoomScaleNormal="100" workbookViewId="0">
      <pane ySplit="4" topLeftCell="A236" activePane="bottomLeft" state="frozen"/>
      <selection pane="bottomLeft" activeCell="Q181" sqref="Q181"/>
    </sheetView>
  </sheetViews>
  <sheetFormatPr defaultColWidth="9" defaultRowHeight="21"/>
  <cols>
    <col min="1" max="1" width="4.42578125" style="5" bestFit="1" customWidth="1"/>
    <col min="2" max="2" width="26.140625" style="2" bestFit="1" customWidth="1"/>
    <col min="3" max="3" width="9.42578125" style="2" bestFit="1" customWidth="1"/>
    <col min="4" max="5" width="10.42578125" style="2" bestFit="1" customWidth="1"/>
    <col min="6" max="6" width="5.85546875" style="2" bestFit="1" customWidth="1"/>
    <col min="7" max="7" width="6.140625" style="2" customWidth="1"/>
    <col min="8" max="8" width="5.140625" style="2" bestFit="1" customWidth="1"/>
    <col min="9" max="9" width="6" style="2" customWidth="1"/>
    <col min="10" max="10" width="5.42578125" style="2" customWidth="1"/>
    <col min="11" max="11" width="5.140625" style="2" customWidth="1"/>
    <col min="12" max="12" width="5.85546875" style="2" bestFit="1" customWidth="1"/>
    <col min="13" max="13" width="6.42578125" style="2" bestFit="1" customWidth="1"/>
    <col min="14" max="14" width="7.42578125" style="2" bestFit="1" customWidth="1"/>
    <col min="15" max="15" width="9.7109375" style="2" bestFit="1" customWidth="1"/>
    <col min="16" max="16" width="11.140625" style="33" bestFit="1" customWidth="1"/>
    <col min="17" max="17" width="9.42578125" style="33" customWidth="1"/>
    <col min="18" max="18" width="9.85546875" style="2" bestFit="1" customWidth="1"/>
    <col min="19" max="16384" width="9" style="2"/>
  </cols>
  <sheetData>
    <row r="1" spans="1:28">
      <c r="A1" s="23" t="s">
        <v>258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8" s="1" customFormat="1" ht="18" customHeight="1">
      <c r="A2" s="24" t="s">
        <v>61</v>
      </c>
      <c r="B2" s="24" t="s">
        <v>65</v>
      </c>
      <c r="C2" s="24" t="s">
        <v>259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7" t="s">
        <v>260</v>
      </c>
      <c r="Q2" s="27" t="s">
        <v>62</v>
      </c>
    </row>
    <row r="3" spans="1:28" s="1" customFormat="1" ht="15.75" customHeight="1">
      <c r="A3" s="24"/>
      <c r="B3" s="24"/>
      <c r="C3" s="24" t="s">
        <v>60</v>
      </c>
      <c r="D3" s="24"/>
      <c r="E3" s="24"/>
      <c r="F3" s="24" t="s">
        <v>59</v>
      </c>
      <c r="G3" s="24"/>
      <c r="H3" s="24"/>
      <c r="I3" s="24" t="s">
        <v>58</v>
      </c>
      <c r="J3" s="24"/>
      <c r="K3" s="24"/>
      <c r="L3" s="24" t="s">
        <v>57</v>
      </c>
      <c r="M3" s="24"/>
      <c r="N3" s="24"/>
      <c r="O3" s="24" t="s">
        <v>54</v>
      </c>
      <c r="P3" s="28"/>
      <c r="Q3" s="28"/>
    </row>
    <row r="4" spans="1:28" s="1" customFormat="1" ht="18" customHeight="1">
      <c r="A4" s="25"/>
      <c r="B4" s="25"/>
      <c r="C4" s="16" t="s">
        <v>56</v>
      </c>
      <c r="D4" s="16" t="s">
        <v>55</v>
      </c>
      <c r="E4" s="16" t="s">
        <v>54</v>
      </c>
      <c r="F4" s="16" t="s">
        <v>56</v>
      </c>
      <c r="G4" s="16" t="s">
        <v>55</v>
      </c>
      <c r="H4" s="16" t="s">
        <v>54</v>
      </c>
      <c r="I4" s="16" t="s">
        <v>56</v>
      </c>
      <c r="J4" s="16" t="s">
        <v>55</v>
      </c>
      <c r="K4" s="16" t="s">
        <v>54</v>
      </c>
      <c r="L4" s="16" t="s">
        <v>56</v>
      </c>
      <c r="M4" s="16" t="s">
        <v>55</v>
      </c>
      <c r="N4" s="16" t="s">
        <v>54</v>
      </c>
      <c r="O4" s="25"/>
      <c r="P4" s="28"/>
      <c r="Q4" s="28"/>
    </row>
    <row r="5" spans="1:28">
      <c r="A5" s="8">
        <v>1</v>
      </c>
      <c r="B5" s="8" t="s">
        <v>68</v>
      </c>
      <c r="C5" s="21">
        <v>389</v>
      </c>
      <c r="D5" s="21">
        <v>442</v>
      </c>
      <c r="E5" s="21">
        <v>831</v>
      </c>
      <c r="F5" s="7">
        <v>1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11">
        <f>SUM(N5,E5,H5,K5)</f>
        <v>832</v>
      </c>
      <c r="P5" s="29">
        <v>940</v>
      </c>
      <c r="Q5" s="30">
        <f>O5/P5*100</f>
        <v>88.510638297872333</v>
      </c>
      <c r="R5" s="20"/>
    </row>
    <row r="6" spans="1:28">
      <c r="A6" s="8">
        <v>2</v>
      </c>
      <c r="B6" s="8" t="s">
        <v>53</v>
      </c>
      <c r="C6" s="21">
        <v>219</v>
      </c>
      <c r="D6" s="21">
        <v>214</v>
      </c>
      <c r="E6" s="21">
        <v>433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11">
        <f t="shared" ref="O6:O69" si="0">SUM(N6,E6,H6,K6)</f>
        <v>433</v>
      </c>
      <c r="P6" s="31">
        <v>420</v>
      </c>
      <c r="Q6" s="36">
        <v>100</v>
      </c>
    </row>
    <row r="7" spans="1:28">
      <c r="A7" s="8">
        <v>3</v>
      </c>
      <c r="B7" s="8" t="s">
        <v>69</v>
      </c>
      <c r="C7" s="21">
        <v>375</v>
      </c>
      <c r="D7" s="21">
        <v>353</v>
      </c>
      <c r="E7" s="21">
        <v>728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11">
        <f t="shared" si="0"/>
        <v>728</v>
      </c>
      <c r="P7" s="31">
        <v>870</v>
      </c>
      <c r="Q7" s="30">
        <f t="shared" ref="Q6:Q69" si="1">O7/P7*100</f>
        <v>83.678160919540232</v>
      </c>
      <c r="U7" s="14"/>
    </row>
    <row r="8" spans="1:28">
      <c r="A8" s="8">
        <v>4</v>
      </c>
      <c r="B8" s="8" t="s">
        <v>11</v>
      </c>
      <c r="C8" s="21">
        <v>356</v>
      </c>
      <c r="D8" s="21">
        <v>344</v>
      </c>
      <c r="E8" s="21">
        <v>700</v>
      </c>
      <c r="F8" s="7">
        <v>1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11">
        <f t="shared" si="0"/>
        <v>701</v>
      </c>
      <c r="P8" s="31">
        <v>687</v>
      </c>
      <c r="Q8" s="36">
        <v>100</v>
      </c>
      <c r="U8" s="15"/>
      <c r="AB8" s="6"/>
    </row>
    <row r="9" spans="1:28">
      <c r="A9" s="8">
        <v>5</v>
      </c>
      <c r="B9" s="8" t="s">
        <v>10</v>
      </c>
      <c r="C9" s="21">
        <v>454</v>
      </c>
      <c r="D9" s="21">
        <v>517</v>
      </c>
      <c r="E9" s="21">
        <v>971</v>
      </c>
      <c r="F9" s="7">
        <v>2</v>
      </c>
      <c r="G9" s="7">
        <v>4</v>
      </c>
      <c r="H9" s="7">
        <v>6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11">
        <f t="shared" si="0"/>
        <v>977</v>
      </c>
      <c r="P9" s="31">
        <v>1088</v>
      </c>
      <c r="Q9" s="30">
        <f t="shared" si="1"/>
        <v>89.797794117647058</v>
      </c>
    </row>
    <row r="10" spans="1:28">
      <c r="A10" s="8">
        <v>6</v>
      </c>
      <c r="B10" s="8" t="s">
        <v>9</v>
      </c>
      <c r="C10" s="21">
        <v>333</v>
      </c>
      <c r="D10" s="21">
        <v>336</v>
      </c>
      <c r="E10" s="21">
        <v>669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11">
        <f t="shared" si="0"/>
        <v>669</v>
      </c>
      <c r="P10" s="31">
        <v>755</v>
      </c>
      <c r="Q10" s="30">
        <f t="shared" si="1"/>
        <v>88.609271523178819</v>
      </c>
    </row>
    <row r="11" spans="1:28">
      <c r="A11" s="8">
        <v>7</v>
      </c>
      <c r="B11" s="8" t="s">
        <v>70</v>
      </c>
      <c r="C11" s="21">
        <v>300</v>
      </c>
      <c r="D11" s="21">
        <v>207</v>
      </c>
      <c r="E11" s="21">
        <v>507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11">
        <f t="shared" si="0"/>
        <v>507</v>
      </c>
      <c r="P11" s="31">
        <v>499</v>
      </c>
      <c r="Q11" s="36">
        <v>100</v>
      </c>
    </row>
    <row r="12" spans="1:28">
      <c r="A12" s="8">
        <v>8</v>
      </c>
      <c r="B12" s="8" t="s">
        <v>71</v>
      </c>
      <c r="C12" s="21">
        <v>402</v>
      </c>
      <c r="D12" s="21">
        <v>395</v>
      </c>
      <c r="E12" s="21">
        <v>797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10</v>
      </c>
      <c r="M12" s="7">
        <v>9</v>
      </c>
      <c r="N12" s="7">
        <v>19</v>
      </c>
      <c r="O12" s="11">
        <f t="shared" si="0"/>
        <v>816</v>
      </c>
      <c r="P12" s="31">
        <v>807</v>
      </c>
      <c r="Q12" s="36">
        <v>100</v>
      </c>
    </row>
    <row r="13" spans="1:28">
      <c r="A13" s="8">
        <v>9</v>
      </c>
      <c r="B13" s="8" t="s">
        <v>72</v>
      </c>
      <c r="C13" s="21">
        <v>452</v>
      </c>
      <c r="D13" s="21">
        <v>413</v>
      </c>
      <c r="E13" s="21">
        <v>865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11">
        <f t="shared" si="0"/>
        <v>866</v>
      </c>
      <c r="P13" s="31">
        <v>908</v>
      </c>
      <c r="Q13" s="30">
        <f t="shared" si="1"/>
        <v>95.374449339207047</v>
      </c>
    </row>
    <row r="14" spans="1:28">
      <c r="A14" s="8">
        <v>10</v>
      </c>
      <c r="B14" s="8" t="s">
        <v>73</v>
      </c>
      <c r="C14" s="21">
        <v>497</v>
      </c>
      <c r="D14" s="21">
        <v>435</v>
      </c>
      <c r="E14" s="21">
        <v>932</v>
      </c>
      <c r="F14" s="7">
        <v>2</v>
      </c>
      <c r="G14" s="7">
        <v>0</v>
      </c>
      <c r="H14" s="7">
        <v>2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11">
        <f t="shared" si="0"/>
        <v>934</v>
      </c>
      <c r="P14" s="31">
        <v>1006</v>
      </c>
      <c r="Q14" s="30">
        <f t="shared" si="1"/>
        <v>92.842942345924456</v>
      </c>
    </row>
    <row r="15" spans="1:28">
      <c r="A15" s="8">
        <v>11</v>
      </c>
      <c r="B15" s="8" t="s">
        <v>74</v>
      </c>
      <c r="C15" s="21">
        <v>436</v>
      </c>
      <c r="D15" s="21">
        <v>379</v>
      </c>
      <c r="E15" s="21">
        <v>815</v>
      </c>
      <c r="F15" s="7">
        <v>2</v>
      </c>
      <c r="G15" s="7">
        <v>0</v>
      </c>
      <c r="H15" s="7">
        <v>2</v>
      </c>
      <c r="I15" s="7">
        <v>0</v>
      </c>
      <c r="J15" s="7">
        <v>0</v>
      </c>
      <c r="K15" s="7">
        <v>0</v>
      </c>
      <c r="L15" s="7">
        <v>9</v>
      </c>
      <c r="M15" s="7">
        <v>12</v>
      </c>
      <c r="N15" s="7">
        <v>21</v>
      </c>
      <c r="O15" s="11">
        <f t="shared" si="0"/>
        <v>838</v>
      </c>
      <c r="P15" s="31">
        <v>871</v>
      </c>
      <c r="Q15" s="30">
        <f t="shared" si="1"/>
        <v>96.211251435132027</v>
      </c>
    </row>
    <row r="16" spans="1:28">
      <c r="A16" s="8">
        <v>12</v>
      </c>
      <c r="B16" s="8" t="s">
        <v>75</v>
      </c>
      <c r="C16" s="21">
        <v>425</v>
      </c>
      <c r="D16" s="21">
        <v>299</v>
      </c>
      <c r="E16" s="21">
        <v>724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11">
        <f t="shared" si="0"/>
        <v>724</v>
      </c>
      <c r="P16" s="31">
        <v>746</v>
      </c>
      <c r="Q16" s="30">
        <f t="shared" si="1"/>
        <v>97.050938337801611</v>
      </c>
    </row>
    <row r="17" spans="1:17">
      <c r="A17" s="8">
        <v>13</v>
      </c>
      <c r="B17" s="8" t="s">
        <v>76</v>
      </c>
      <c r="C17" s="21">
        <v>386</v>
      </c>
      <c r="D17" s="21">
        <v>313</v>
      </c>
      <c r="E17" s="21">
        <v>699</v>
      </c>
      <c r="F17" s="7">
        <v>0</v>
      </c>
      <c r="G17" s="7">
        <v>0</v>
      </c>
      <c r="H17" s="7">
        <v>0</v>
      </c>
      <c r="I17" s="7">
        <v>1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11">
        <f t="shared" si="0"/>
        <v>700</v>
      </c>
      <c r="P17" s="31">
        <v>718</v>
      </c>
      <c r="Q17" s="30">
        <f t="shared" si="1"/>
        <v>97.493036211699163</v>
      </c>
    </row>
    <row r="18" spans="1:17">
      <c r="A18" s="8">
        <v>14</v>
      </c>
      <c r="B18" s="8" t="s">
        <v>77</v>
      </c>
      <c r="C18" s="21">
        <v>316</v>
      </c>
      <c r="D18" s="21">
        <v>241</v>
      </c>
      <c r="E18" s="21">
        <v>557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11">
        <f t="shared" si="0"/>
        <v>557</v>
      </c>
      <c r="P18" s="31">
        <v>556</v>
      </c>
      <c r="Q18" s="36">
        <f t="shared" si="1"/>
        <v>100.17985611510791</v>
      </c>
    </row>
    <row r="19" spans="1:17">
      <c r="A19" s="8">
        <v>15</v>
      </c>
      <c r="B19" s="8" t="s">
        <v>66</v>
      </c>
      <c r="C19" s="21">
        <v>340</v>
      </c>
      <c r="D19" s="21">
        <v>285</v>
      </c>
      <c r="E19" s="21">
        <v>625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11">
        <f t="shared" si="0"/>
        <v>625</v>
      </c>
      <c r="P19" s="31">
        <v>664</v>
      </c>
      <c r="Q19" s="30">
        <f t="shared" si="1"/>
        <v>94.126506024096386</v>
      </c>
    </row>
    <row r="20" spans="1:17">
      <c r="A20" s="8">
        <v>16</v>
      </c>
      <c r="B20" s="8" t="s">
        <v>78</v>
      </c>
      <c r="C20" s="21">
        <v>593</v>
      </c>
      <c r="D20" s="21">
        <v>468</v>
      </c>
      <c r="E20" s="21">
        <v>1061</v>
      </c>
      <c r="F20" s="7">
        <v>0</v>
      </c>
      <c r="G20" s="7">
        <v>2</v>
      </c>
      <c r="H20" s="7">
        <v>2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11">
        <f t="shared" si="0"/>
        <v>1063</v>
      </c>
      <c r="P20" s="31">
        <v>1099</v>
      </c>
      <c r="Q20" s="30">
        <f t="shared" si="1"/>
        <v>96.724294813466798</v>
      </c>
    </row>
    <row r="21" spans="1:17">
      <c r="A21" s="8">
        <v>17</v>
      </c>
      <c r="B21" s="8" t="s">
        <v>79</v>
      </c>
      <c r="C21" s="21">
        <v>355</v>
      </c>
      <c r="D21" s="21">
        <v>403</v>
      </c>
      <c r="E21" s="21">
        <v>758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22</v>
      </c>
      <c r="M21" s="7">
        <v>18</v>
      </c>
      <c r="N21" s="7">
        <v>40</v>
      </c>
      <c r="O21" s="11">
        <f t="shared" si="0"/>
        <v>798</v>
      </c>
      <c r="P21" s="31">
        <v>785</v>
      </c>
      <c r="Q21" s="36">
        <v>100</v>
      </c>
    </row>
    <row r="22" spans="1:17">
      <c r="A22" s="8">
        <v>18</v>
      </c>
      <c r="B22" s="8" t="s">
        <v>80</v>
      </c>
      <c r="C22" s="21">
        <v>285</v>
      </c>
      <c r="D22" s="21">
        <v>275</v>
      </c>
      <c r="E22" s="21">
        <v>560</v>
      </c>
      <c r="F22" s="7">
        <v>2</v>
      </c>
      <c r="G22" s="7">
        <v>0</v>
      </c>
      <c r="H22" s="7">
        <v>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11">
        <f t="shared" si="0"/>
        <v>562</v>
      </c>
      <c r="P22" s="31">
        <v>611</v>
      </c>
      <c r="Q22" s="30">
        <f t="shared" si="1"/>
        <v>91.980360065466442</v>
      </c>
    </row>
    <row r="23" spans="1:17">
      <c r="A23" s="8">
        <v>19</v>
      </c>
      <c r="B23" s="8" t="s">
        <v>81</v>
      </c>
      <c r="C23" s="21">
        <v>468</v>
      </c>
      <c r="D23" s="21">
        <v>461</v>
      </c>
      <c r="E23" s="21">
        <v>929</v>
      </c>
      <c r="F23" s="7">
        <v>3</v>
      </c>
      <c r="G23" s="7">
        <v>1</v>
      </c>
      <c r="H23" s="7">
        <v>4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11">
        <f t="shared" si="0"/>
        <v>933</v>
      </c>
      <c r="P23" s="31">
        <v>880</v>
      </c>
      <c r="Q23" s="36">
        <v>100</v>
      </c>
    </row>
    <row r="24" spans="1:17">
      <c r="A24" s="8">
        <v>20</v>
      </c>
      <c r="B24" s="8" t="s">
        <v>82</v>
      </c>
      <c r="C24" s="21">
        <v>500</v>
      </c>
      <c r="D24" s="21">
        <v>451</v>
      </c>
      <c r="E24" s="21">
        <v>951</v>
      </c>
      <c r="F24" s="7">
        <v>3</v>
      </c>
      <c r="G24" s="7">
        <v>4</v>
      </c>
      <c r="H24" s="7">
        <v>7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1">
        <f t="shared" si="0"/>
        <v>958</v>
      </c>
      <c r="P24" s="31">
        <v>1049</v>
      </c>
      <c r="Q24" s="30">
        <f t="shared" si="1"/>
        <v>91.325071496663497</v>
      </c>
    </row>
    <row r="25" spans="1:17">
      <c r="A25" s="8">
        <v>21</v>
      </c>
      <c r="B25" s="8" t="s">
        <v>83</v>
      </c>
      <c r="C25" s="21">
        <v>498</v>
      </c>
      <c r="D25" s="21">
        <v>382</v>
      </c>
      <c r="E25" s="21">
        <v>880</v>
      </c>
      <c r="F25" s="7">
        <v>1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11">
        <f t="shared" si="0"/>
        <v>881</v>
      </c>
      <c r="P25" s="31">
        <v>975</v>
      </c>
      <c r="Q25" s="30">
        <f t="shared" si="1"/>
        <v>90.358974358974365</v>
      </c>
    </row>
    <row r="26" spans="1:17">
      <c r="A26" s="8">
        <v>22</v>
      </c>
      <c r="B26" s="8" t="s">
        <v>84</v>
      </c>
      <c r="C26" s="21">
        <v>380</v>
      </c>
      <c r="D26" s="21">
        <v>354</v>
      </c>
      <c r="E26" s="21">
        <v>734</v>
      </c>
      <c r="F26" s="7">
        <v>1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11">
        <f t="shared" si="0"/>
        <v>735</v>
      </c>
      <c r="P26" s="31">
        <v>775</v>
      </c>
      <c r="Q26" s="30">
        <f t="shared" si="1"/>
        <v>94.838709677419359</v>
      </c>
    </row>
    <row r="27" spans="1:17">
      <c r="A27" s="8">
        <v>23</v>
      </c>
      <c r="B27" s="8" t="s">
        <v>85</v>
      </c>
      <c r="C27" s="21">
        <v>848</v>
      </c>
      <c r="D27" s="21">
        <v>791</v>
      </c>
      <c r="E27" s="21">
        <v>1639</v>
      </c>
      <c r="F27" s="7">
        <v>1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11">
        <f t="shared" si="0"/>
        <v>1640</v>
      </c>
      <c r="P27" s="31">
        <v>1906</v>
      </c>
      <c r="Q27" s="30">
        <f t="shared" si="1"/>
        <v>86.04407135362014</v>
      </c>
    </row>
    <row r="28" spans="1:17">
      <c r="A28" s="8">
        <v>24</v>
      </c>
      <c r="B28" s="8" t="s">
        <v>86</v>
      </c>
      <c r="C28" s="21">
        <v>411</v>
      </c>
      <c r="D28" s="21">
        <v>332</v>
      </c>
      <c r="E28" s="21">
        <v>743</v>
      </c>
      <c r="F28" s="7">
        <v>1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11">
        <f t="shared" si="0"/>
        <v>744</v>
      </c>
      <c r="P28" s="31">
        <v>782</v>
      </c>
      <c r="Q28" s="30">
        <f t="shared" si="1"/>
        <v>95.14066496163683</v>
      </c>
    </row>
    <row r="29" spans="1:17">
      <c r="A29" s="8">
        <v>25</v>
      </c>
      <c r="B29" s="8" t="s">
        <v>87</v>
      </c>
      <c r="C29" s="21">
        <v>562</v>
      </c>
      <c r="D29" s="21">
        <v>468</v>
      </c>
      <c r="E29" s="21">
        <v>1030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11">
        <f t="shared" si="0"/>
        <v>1030</v>
      </c>
      <c r="P29" s="31">
        <v>1113</v>
      </c>
      <c r="Q29" s="30">
        <f t="shared" si="1"/>
        <v>92.542677448337827</v>
      </c>
    </row>
    <row r="30" spans="1:17">
      <c r="A30" s="8">
        <v>26</v>
      </c>
      <c r="B30" s="8" t="s">
        <v>36</v>
      </c>
      <c r="C30" s="21">
        <v>423</v>
      </c>
      <c r="D30" s="21">
        <v>365</v>
      </c>
      <c r="E30" s="21">
        <v>788</v>
      </c>
      <c r="F30" s="7">
        <v>1</v>
      </c>
      <c r="G30" s="7">
        <v>0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11">
        <f t="shared" si="0"/>
        <v>789</v>
      </c>
      <c r="P30" s="31">
        <v>964</v>
      </c>
      <c r="Q30" s="30">
        <f t="shared" si="1"/>
        <v>81.84647302904564</v>
      </c>
    </row>
    <row r="31" spans="1:17">
      <c r="A31" s="8">
        <v>27</v>
      </c>
      <c r="B31" s="8" t="s">
        <v>35</v>
      </c>
      <c r="C31" s="21">
        <v>399</v>
      </c>
      <c r="D31" s="21">
        <v>431</v>
      </c>
      <c r="E31" s="21">
        <v>830</v>
      </c>
      <c r="F31" s="7">
        <v>1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11">
        <f t="shared" si="0"/>
        <v>831</v>
      </c>
      <c r="P31" s="31">
        <v>1050</v>
      </c>
      <c r="Q31" s="30">
        <f t="shared" si="1"/>
        <v>79.142857142857153</v>
      </c>
    </row>
    <row r="32" spans="1:17">
      <c r="A32" s="8">
        <v>28</v>
      </c>
      <c r="B32" s="8" t="s">
        <v>2</v>
      </c>
      <c r="C32" s="21">
        <v>540</v>
      </c>
      <c r="D32" s="21">
        <v>562</v>
      </c>
      <c r="E32" s="21">
        <v>1102</v>
      </c>
      <c r="F32" s="7">
        <v>1</v>
      </c>
      <c r="G32" s="7">
        <v>1</v>
      </c>
      <c r="H32" s="7">
        <v>2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11">
        <f t="shared" si="0"/>
        <v>1104</v>
      </c>
      <c r="P32" s="31">
        <v>1231</v>
      </c>
      <c r="Q32" s="30">
        <f t="shared" si="1"/>
        <v>89.683184402924454</v>
      </c>
    </row>
    <row r="33" spans="1:17">
      <c r="A33" s="8">
        <v>29</v>
      </c>
      <c r="B33" s="8" t="s">
        <v>88</v>
      </c>
      <c r="C33" s="21">
        <v>307</v>
      </c>
      <c r="D33" s="21">
        <v>270</v>
      </c>
      <c r="E33" s="21">
        <v>577</v>
      </c>
      <c r="F33" s="7">
        <v>1</v>
      </c>
      <c r="G33" s="7">
        <v>1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11">
        <f t="shared" si="0"/>
        <v>579</v>
      </c>
      <c r="P33" s="31">
        <v>633</v>
      </c>
      <c r="Q33" s="30">
        <f t="shared" si="1"/>
        <v>91.469194312796205</v>
      </c>
    </row>
    <row r="34" spans="1:17">
      <c r="A34" s="8">
        <v>30</v>
      </c>
      <c r="B34" s="8" t="s">
        <v>89</v>
      </c>
      <c r="C34" s="21">
        <v>227</v>
      </c>
      <c r="D34" s="21">
        <v>234</v>
      </c>
      <c r="E34" s="21">
        <v>461</v>
      </c>
      <c r="F34" s="7">
        <v>1</v>
      </c>
      <c r="G34" s="7">
        <v>1</v>
      </c>
      <c r="H34" s="7">
        <v>2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11">
        <f t="shared" si="0"/>
        <v>463</v>
      </c>
      <c r="P34" s="31">
        <v>459</v>
      </c>
      <c r="Q34" s="36">
        <v>100</v>
      </c>
    </row>
    <row r="35" spans="1:17">
      <c r="A35" s="8">
        <v>31</v>
      </c>
      <c r="B35" s="8" t="s">
        <v>90</v>
      </c>
      <c r="C35" s="21">
        <v>474</v>
      </c>
      <c r="D35" s="21">
        <v>458</v>
      </c>
      <c r="E35" s="21">
        <v>932</v>
      </c>
      <c r="F35" s="7">
        <v>1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11">
        <f t="shared" si="0"/>
        <v>933</v>
      </c>
      <c r="P35" s="31">
        <v>932</v>
      </c>
      <c r="Q35" s="36">
        <v>100</v>
      </c>
    </row>
    <row r="36" spans="1:17">
      <c r="A36" s="8">
        <v>32</v>
      </c>
      <c r="B36" s="8" t="s">
        <v>20</v>
      </c>
      <c r="C36" s="21">
        <v>785</v>
      </c>
      <c r="D36" s="21">
        <v>875</v>
      </c>
      <c r="E36" s="21">
        <v>1660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11">
        <f t="shared" si="0"/>
        <v>1660</v>
      </c>
      <c r="P36" s="31">
        <v>1892</v>
      </c>
      <c r="Q36" s="30">
        <f t="shared" si="1"/>
        <v>87.737843551797042</v>
      </c>
    </row>
    <row r="37" spans="1:17">
      <c r="A37" s="8">
        <v>33</v>
      </c>
      <c r="B37" s="8" t="s">
        <v>91</v>
      </c>
      <c r="C37" s="21">
        <v>360</v>
      </c>
      <c r="D37" s="21">
        <v>391</v>
      </c>
      <c r="E37" s="21">
        <v>751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11">
        <f t="shared" si="0"/>
        <v>751</v>
      </c>
      <c r="P37" s="31">
        <v>777</v>
      </c>
      <c r="Q37" s="30">
        <f t="shared" si="1"/>
        <v>96.653796653796647</v>
      </c>
    </row>
    <row r="38" spans="1:17">
      <c r="A38" s="8">
        <v>34</v>
      </c>
      <c r="B38" s="8" t="s">
        <v>92</v>
      </c>
      <c r="C38" s="21">
        <v>365</v>
      </c>
      <c r="D38" s="21">
        <v>330</v>
      </c>
      <c r="E38" s="21">
        <v>695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11">
        <f t="shared" si="0"/>
        <v>695</v>
      </c>
      <c r="P38" s="31">
        <v>718</v>
      </c>
      <c r="Q38" s="30">
        <f t="shared" si="1"/>
        <v>96.796657381615603</v>
      </c>
    </row>
    <row r="39" spans="1:17">
      <c r="A39" s="8">
        <v>35</v>
      </c>
      <c r="B39" s="8" t="s">
        <v>26</v>
      </c>
      <c r="C39" s="21">
        <v>503</v>
      </c>
      <c r="D39" s="21">
        <v>407</v>
      </c>
      <c r="E39" s="21">
        <v>910</v>
      </c>
      <c r="F39" s="7">
        <v>1</v>
      </c>
      <c r="G39" s="7">
        <v>1</v>
      </c>
      <c r="H39" s="7">
        <v>2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11">
        <f t="shared" si="0"/>
        <v>912</v>
      </c>
      <c r="P39" s="31">
        <v>1101</v>
      </c>
      <c r="Q39" s="30">
        <f t="shared" si="1"/>
        <v>82.833787465940063</v>
      </c>
    </row>
    <row r="40" spans="1:17">
      <c r="A40" s="8">
        <v>36</v>
      </c>
      <c r="B40" s="8" t="s">
        <v>25</v>
      </c>
      <c r="C40" s="21">
        <v>842</v>
      </c>
      <c r="D40" s="21">
        <v>984</v>
      </c>
      <c r="E40" s="21">
        <v>1826</v>
      </c>
      <c r="F40" s="7">
        <v>4</v>
      </c>
      <c r="G40" s="7">
        <v>2</v>
      </c>
      <c r="H40" s="7">
        <v>6</v>
      </c>
      <c r="I40" s="7">
        <v>0</v>
      </c>
      <c r="J40" s="7">
        <v>0</v>
      </c>
      <c r="K40" s="7">
        <v>0</v>
      </c>
      <c r="L40" s="7">
        <v>0</v>
      </c>
      <c r="M40" s="7">
        <v>2</v>
      </c>
      <c r="N40" s="7">
        <v>2</v>
      </c>
      <c r="O40" s="11">
        <f t="shared" si="0"/>
        <v>1834</v>
      </c>
      <c r="P40" s="31">
        <v>1928</v>
      </c>
      <c r="Q40" s="30">
        <f t="shared" si="1"/>
        <v>95.124481327800822</v>
      </c>
    </row>
    <row r="41" spans="1:17">
      <c r="A41" s="8">
        <v>37</v>
      </c>
      <c r="B41" s="8" t="s">
        <v>24</v>
      </c>
      <c r="C41" s="21">
        <v>302</v>
      </c>
      <c r="D41" s="21">
        <v>254</v>
      </c>
      <c r="E41" s="21">
        <v>556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11">
        <f t="shared" si="0"/>
        <v>556</v>
      </c>
      <c r="P41" s="31">
        <v>640</v>
      </c>
      <c r="Q41" s="30">
        <f t="shared" si="1"/>
        <v>86.875</v>
      </c>
    </row>
    <row r="42" spans="1:17">
      <c r="A42" s="8">
        <v>38</v>
      </c>
      <c r="B42" s="8" t="s">
        <v>23</v>
      </c>
      <c r="C42" s="21">
        <v>321</v>
      </c>
      <c r="D42" s="21">
        <v>400</v>
      </c>
      <c r="E42" s="21">
        <v>721</v>
      </c>
      <c r="F42" s="7">
        <v>2</v>
      </c>
      <c r="G42" s="7">
        <v>1</v>
      </c>
      <c r="H42" s="7">
        <v>3</v>
      </c>
      <c r="I42" s="7">
        <v>0</v>
      </c>
      <c r="J42" s="7">
        <v>0</v>
      </c>
      <c r="K42" s="7">
        <v>0</v>
      </c>
      <c r="L42" s="7">
        <v>9</v>
      </c>
      <c r="M42" s="7">
        <v>10</v>
      </c>
      <c r="N42" s="7">
        <v>19</v>
      </c>
      <c r="O42" s="11">
        <f t="shared" si="0"/>
        <v>743</v>
      </c>
      <c r="P42" s="31">
        <v>802</v>
      </c>
      <c r="Q42" s="30">
        <f t="shared" si="1"/>
        <v>92.643391521197003</v>
      </c>
    </row>
    <row r="43" spans="1:17">
      <c r="A43" s="8">
        <v>39</v>
      </c>
      <c r="B43" s="8" t="s">
        <v>22</v>
      </c>
      <c r="C43" s="21">
        <v>268</v>
      </c>
      <c r="D43" s="21">
        <v>286</v>
      </c>
      <c r="E43" s="21">
        <v>554</v>
      </c>
      <c r="F43" s="7">
        <v>3</v>
      </c>
      <c r="G43" s="7">
        <v>0</v>
      </c>
      <c r="H43" s="7">
        <v>3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11">
        <f t="shared" si="0"/>
        <v>557</v>
      </c>
      <c r="P43" s="31">
        <v>577</v>
      </c>
      <c r="Q43" s="30">
        <f t="shared" si="1"/>
        <v>96.533795493934136</v>
      </c>
    </row>
    <row r="44" spans="1:17">
      <c r="A44" s="8">
        <v>40</v>
      </c>
      <c r="B44" s="8" t="s">
        <v>93</v>
      </c>
      <c r="C44" s="21">
        <v>136</v>
      </c>
      <c r="D44" s="21">
        <v>122</v>
      </c>
      <c r="E44" s="21">
        <v>258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11">
        <f t="shared" si="0"/>
        <v>258</v>
      </c>
      <c r="P44" s="31">
        <v>287</v>
      </c>
      <c r="Q44" s="30">
        <f t="shared" si="1"/>
        <v>89.895470383275267</v>
      </c>
    </row>
    <row r="45" spans="1:17">
      <c r="A45" s="8">
        <v>41</v>
      </c>
      <c r="B45" s="8" t="s">
        <v>1</v>
      </c>
      <c r="C45" s="21">
        <v>280</v>
      </c>
      <c r="D45" s="21">
        <v>302</v>
      </c>
      <c r="E45" s="21">
        <v>582</v>
      </c>
      <c r="F45" s="7">
        <v>3</v>
      </c>
      <c r="G45" s="7">
        <v>0</v>
      </c>
      <c r="H45" s="7">
        <v>3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11">
        <f t="shared" si="0"/>
        <v>585</v>
      </c>
      <c r="P45" s="31">
        <v>701</v>
      </c>
      <c r="Q45" s="30">
        <f t="shared" si="1"/>
        <v>83.452211126961487</v>
      </c>
    </row>
    <row r="46" spans="1:17">
      <c r="A46" s="8">
        <v>42</v>
      </c>
      <c r="B46" s="8" t="s">
        <v>94</v>
      </c>
      <c r="C46" s="21">
        <v>246</v>
      </c>
      <c r="D46" s="21">
        <v>267</v>
      </c>
      <c r="E46" s="21">
        <v>513</v>
      </c>
      <c r="F46" s="7">
        <v>2</v>
      </c>
      <c r="G46" s="7">
        <v>1</v>
      </c>
      <c r="H46" s="7">
        <v>3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11">
        <f t="shared" si="0"/>
        <v>516</v>
      </c>
      <c r="P46" s="31">
        <v>589</v>
      </c>
      <c r="Q46" s="30">
        <f t="shared" si="1"/>
        <v>87.606112054329373</v>
      </c>
    </row>
    <row r="47" spans="1:17">
      <c r="A47" s="8">
        <v>43</v>
      </c>
      <c r="B47" s="8" t="s">
        <v>95</v>
      </c>
      <c r="C47" s="21">
        <v>339</v>
      </c>
      <c r="D47" s="21">
        <v>259</v>
      </c>
      <c r="E47" s="21">
        <v>598</v>
      </c>
      <c r="F47" s="7">
        <v>1</v>
      </c>
      <c r="G47" s="7">
        <v>0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11">
        <f t="shared" si="0"/>
        <v>599</v>
      </c>
      <c r="P47" s="31">
        <v>616</v>
      </c>
      <c r="Q47" s="30">
        <f t="shared" si="1"/>
        <v>97.240259740259745</v>
      </c>
    </row>
    <row r="48" spans="1:17">
      <c r="A48" s="8">
        <v>44</v>
      </c>
      <c r="B48" s="8" t="s">
        <v>17</v>
      </c>
      <c r="C48" s="21">
        <v>943</v>
      </c>
      <c r="D48" s="21">
        <v>1357</v>
      </c>
      <c r="E48" s="21">
        <v>2300</v>
      </c>
      <c r="F48" s="7">
        <v>6</v>
      </c>
      <c r="G48" s="7">
        <v>3</v>
      </c>
      <c r="H48" s="7">
        <v>9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11">
        <f t="shared" si="0"/>
        <v>2309</v>
      </c>
      <c r="P48" s="31">
        <v>2436</v>
      </c>
      <c r="Q48" s="30">
        <f t="shared" si="1"/>
        <v>94.786535303776688</v>
      </c>
    </row>
    <row r="49" spans="1:17">
      <c r="A49" s="8">
        <v>45</v>
      </c>
      <c r="B49" s="8" t="s">
        <v>96</v>
      </c>
      <c r="C49" s="21">
        <v>270</v>
      </c>
      <c r="D49" s="21">
        <v>235</v>
      </c>
      <c r="E49" s="21">
        <v>505</v>
      </c>
      <c r="F49" s="7">
        <v>1</v>
      </c>
      <c r="G49" s="7">
        <v>1</v>
      </c>
      <c r="H49" s="7">
        <v>2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11">
        <f t="shared" si="0"/>
        <v>507</v>
      </c>
      <c r="P49" s="31">
        <v>554</v>
      </c>
      <c r="Q49" s="30">
        <f t="shared" si="1"/>
        <v>91.516245487364628</v>
      </c>
    </row>
    <row r="50" spans="1:17">
      <c r="A50" s="8">
        <v>46</v>
      </c>
      <c r="B50" s="8" t="s">
        <v>97</v>
      </c>
      <c r="C50" s="21">
        <v>309</v>
      </c>
      <c r="D50" s="21">
        <v>266</v>
      </c>
      <c r="E50" s="21">
        <v>575</v>
      </c>
      <c r="F50" s="7">
        <v>2</v>
      </c>
      <c r="G50" s="7">
        <v>1</v>
      </c>
      <c r="H50" s="7">
        <v>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11">
        <f t="shared" si="0"/>
        <v>578</v>
      </c>
      <c r="P50" s="31">
        <v>576</v>
      </c>
      <c r="Q50" s="36">
        <v>100</v>
      </c>
    </row>
    <row r="51" spans="1:17">
      <c r="A51" s="8">
        <v>47</v>
      </c>
      <c r="B51" s="8" t="s">
        <v>98</v>
      </c>
      <c r="C51" s="21">
        <v>408</v>
      </c>
      <c r="D51" s="21">
        <v>362</v>
      </c>
      <c r="E51" s="21">
        <v>770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11">
        <f t="shared" si="0"/>
        <v>770</v>
      </c>
      <c r="P51" s="31">
        <v>814</v>
      </c>
      <c r="Q51" s="30">
        <f t="shared" si="1"/>
        <v>94.594594594594597</v>
      </c>
    </row>
    <row r="52" spans="1:17">
      <c r="A52" s="8">
        <v>48</v>
      </c>
      <c r="B52" s="8" t="s">
        <v>99</v>
      </c>
      <c r="C52" s="21">
        <v>442</v>
      </c>
      <c r="D52" s="21">
        <v>351</v>
      </c>
      <c r="E52" s="21">
        <v>793</v>
      </c>
      <c r="F52" s="7">
        <v>1</v>
      </c>
      <c r="G52" s="7">
        <v>0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11">
        <f t="shared" si="0"/>
        <v>794</v>
      </c>
      <c r="P52" s="31">
        <v>829</v>
      </c>
      <c r="Q52" s="30">
        <f t="shared" si="1"/>
        <v>95.778045838359475</v>
      </c>
    </row>
    <row r="53" spans="1:17">
      <c r="A53" s="8">
        <v>49</v>
      </c>
      <c r="B53" s="8" t="s">
        <v>100</v>
      </c>
      <c r="C53" s="21">
        <v>483</v>
      </c>
      <c r="D53" s="21">
        <v>467</v>
      </c>
      <c r="E53" s="21">
        <v>950</v>
      </c>
      <c r="F53" s="7">
        <v>5</v>
      </c>
      <c r="G53" s="7">
        <v>1</v>
      </c>
      <c r="H53" s="7">
        <v>6</v>
      </c>
      <c r="I53" s="7">
        <v>0</v>
      </c>
      <c r="J53" s="7">
        <v>0</v>
      </c>
      <c r="K53" s="7">
        <v>0</v>
      </c>
      <c r="L53" s="7">
        <v>8</v>
      </c>
      <c r="M53" s="7">
        <v>8</v>
      </c>
      <c r="N53" s="7">
        <v>16</v>
      </c>
      <c r="O53" s="11">
        <f t="shared" si="0"/>
        <v>972</v>
      </c>
      <c r="P53" s="31">
        <v>1019</v>
      </c>
      <c r="Q53" s="30">
        <f t="shared" si="1"/>
        <v>95.387634936211967</v>
      </c>
    </row>
    <row r="54" spans="1:17">
      <c r="A54" s="8">
        <v>50</v>
      </c>
      <c r="B54" s="8" t="s">
        <v>101</v>
      </c>
      <c r="C54" s="21">
        <v>456</v>
      </c>
      <c r="D54" s="21">
        <v>351</v>
      </c>
      <c r="E54" s="21">
        <v>807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1</v>
      </c>
      <c r="M54" s="7">
        <v>0</v>
      </c>
      <c r="N54" s="7">
        <v>1</v>
      </c>
      <c r="O54" s="11">
        <f t="shared" si="0"/>
        <v>808</v>
      </c>
      <c r="P54" s="31">
        <v>915</v>
      </c>
      <c r="Q54" s="30">
        <f t="shared" si="1"/>
        <v>88.306010928961754</v>
      </c>
    </row>
    <row r="55" spans="1:17">
      <c r="A55" s="8">
        <v>51</v>
      </c>
      <c r="B55" s="8" t="s">
        <v>102</v>
      </c>
      <c r="C55" s="21">
        <v>430</v>
      </c>
      <c r="D55" s="21">
        <v>407</v>
      </c>
      <c r="E55" s="21">
        <v>837</v>
      </c>
      <c r="F55" s="7">
        <v>3</v>
      </c>
      <c r="G55" s="7">
        <v>1</v>
      </c>
      <c r="H55" s="7">
        <v>4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11">
        <f t="shared" si="0"/>
        <v>841</v>
      </c>
      <c r="P55" s="31">
        <v>842</v>
      </c>
      <c r="Q55" s="30">
        <f t="shared" si="1"/>
        <v>99.881235154394304</v>
      </c>
    </row>
    <row r="56" spans="1:17">
      <c r="A56" s="8">
        <v>52</v>
      </c>
      <c r="B56" s="8" t="s">
        <v>46</v>
      </c>
      <c r="C56" s="21">
        <v>505</v>
      </c>
      <c r="D56" s="21">
        <v>472</v>
      </c>
      <c r="E56" s="21">
        <v>977</v>
      </c>
      <c r="F56" s="7">
        <v>0</v>
      </c>
      <c r="G56" s="7">
        <v>1</v>
      </c>
      <c r="H56" s="7">
        <v>1</v>
      </c>
      <c r="I56" s="7">
        <v>0</v>
      </c>
      <c r="J56" s="7">
        <v>0</v>
      </c>
      <c r="K56" s="7">
        <v>0</v>
      </c>
      <c r="L56" s="7">
        <v>16</v>
      </c>
      <c r="M56" s="7">
        <v>8</v>
      </c>
      <c r="N56" s="7">
        <v>24</v>
      </c>
      <c r="O56" s="11">
        <f t="shared" si="0"/>
        <v>1002</v>
      </c>
      <c r="P56" s="31">
        <v>1310</v>
      </c>
      <c r="Q56" s="30">
        <f t="shared" si="1"/>
        <v>76.488549618320604</v>
      </c>
    </row>
    <row r="57" spans="1:17">
      <c r="A57" s="8">
        <v>53</v>
      </c>
      <c r="B57" s="8" t="s">
        <v>103</v>
      </c>
      <c r="C57" s="21">
        <v>733</v>
      </c>
      <c r="D57" s="21">
        <v>634</v>
      </c>
      <c r="E57" s="21">
        <v>1367</v>
      </c>
      <c r="F57" s="7">
        <v>2</v>
      </c>
      <c r="G57" s="7">
        <v>2</v>
      </c>
      <c r="H57" s="7">
        <v>4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11">
        <f t="shared" si="0"/>
        <v>1371</v>
      </c>
      <c r="P57" s="31">
        <v>1543</v>
      </c>
      <c r="Q57" s="30">
        <f t="shared" si="1"/>
        <v>88.852883992222942</v>
      </c>
    </row>
    <row r="58" spans="1:17">
      <c r="A58" s="8">
        <v>54</v>
      </c>
      <c r="B58" s="8" t="s">
        <v>45</v>
      </c>
      <c r="C58" s="21">
        <v>681</v>
      </c>
      <c r="D58" s="21">
        <v>729</v>
      </c>
      <c r="E58" s="21">
        <v>1410</v>
      </c>
      <c r="F58" s="7">
        <v>1</v>
      </c>
      <c r="G58" s="7">
        <v>0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11">
        <f t="shared" si="0"/>
        <v>1411</v>
      </c>
      <c r="P58" s="31">
        <v>1545</v>
      </c>
      <c r="Q58" s="30">
        <f t="shared" si="1"/>
        <v>91.326860841423951</v>
      </c>
    </row>
    <row r="59" spans="1:17">
      <c r="A59" s="8">
        <v>55</v>
      </c>
      <c r="B59" s="8" t="s">
        <v>104</v>
      </c>
      <c r="C59" s="21">
        <v>330</v>
      </c>
      <c r="D59" s="21">
        <v>270</v>
      </c>
      <c r="E59" s="21">
        <v>600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5</v>
      </c>
      <c r="M59" s="7">
        <v>5</v>
      </c>
      <c r="N59" s="7">
        <v>10</v>
      </c>
      <c r="O59" s="11">
        <f t="shared" si="0"/>
        <v>610</v>
      </c>
      <c r="P59" s="31">
        <v>715</v>
      </c>
      <c r="Q59" s="30">
        <f t="shared" si="1"/>
        <v>85.314685314685306</v>
      </c>
    </row>
    <row r="60" spans="1:17">
      <c r="A60" s="8">
        <v>56</v>
      </c>
      <c r="B60" s="8" t="s">
        <v>44</v>
      </c>
      <c r="C60" s="21">
        <v>815</v>
      </c>
      <c r="D60" s="21">
        <v>697</v>
      </c>
      <c r="E60" s="21">
        <v>1512</v>
      </c>
      <c r="F60" s="7">
        <v>2</v>
      </c>
      <c r="G60" s="7">
        <v>2</v>
      </c>
      <c r="H60" s="7">
        <v>4</v>
      </c>
      <c r="I60" s="7">
        <v>0</v>
      </c>
      <c r="J60" s="7">
        <v>0</v>
      </c>
      <c r="K60" s="7">
        <v>0</v>
      </c>
      <c r="L60" s="7">
        <v>23</v>
      </c>
      <c r="M60" s="7">
        <v>18</v>
      </c>
      <c r="N60" s="7">
        <v>41</v>
      </c>
      <c r="O60" s="11">
        <f t="shared" si="0"/>
        <v>1557</v>
      </c>
      <c r="P60" s="31">
        <v>1607</v>
      </c>
      <c r="Q60" s="30">
        <f t="shared" si="1"/>
        <v>96.888612321095209</v>
      </c>
    </row>
    <row r="61" spans="1:17">
      <c r="A61" s="8">
        <v>57</v>
      </c>
      <c r="B61" s="8" t="s">
        <v>105</v>
      </c>
      <c r="C61" s="21">
        <v>194</v>
      </c>
      <c r="D61" s="21">
        <v>174</v>
      </c>
      <c r="E61" s="21">
        <v>368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48</v>
      </c>
      <c r="M61" s="7">
        <v>30</v>
      </c>
      <c r="N61" s="7">
        <v>78</v>
      </c>
      <c r="O61" s="11">
        <f t="shared" si="0"/>
        <v>446</v>
      </c>
      <c r="P61" s="31">
        <v>437</v>
      </c>
      <c r="Q61" s="36">
        <v>100</v>
      </c>
    </row>
    <row r="62" spans="1:17">
      <c r="A62" s="8">
        <v>58</v>
      </c>
      <c r="B62" s="8" t="s">
        <v>106</v>
      </c>
      <c r="C62" s="21">
        <v>524</v>
      </c>
      <c r="D62" s="21">
        <v>453</v>
      </c>
      <c r="E62" s="21">
        <v>977</v>
      </c>
      <c r="F62" s="7">
        <v>1</v>
      </c>
      <c r="G62" s="7">
        <v>0</v>
      </c>
      <c r="H62" s="7">
        <v>1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1">
        <f t="shared" si="0"/>
        <v>978</v>
      </c>
      <c r="P62" s="31">
        <v>1043</v>
      </c>
      <c r="Q62" s="30">
        <f t="shared" si="1"/>
        <v>93.767976989453501</v>
      </c>
    </row>
    <row r="63" spans="1:17">
      <c r="A63" s="8">
        <v>59</v>
      </c>
      <c r="B63" s="8" t="s">
        <v>107</v>
      </c>
      <c r="C63" s="21">
        <v>302</v>
      </c>
      <c r="D63" s="21">
        <v>232</v>
      </c>
      <c r="E63" s="21">
        <v>534</v>
      </c>
      <c r="F63" s="7">
        <v>3</v>
      </c>
      <c r="G63" s="7">
        <v>0</v>
      </c>
      <c r="H63" s="7">
        <v>3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11">
        <f t="shared" si="0"/>
        <v>537</v>
      </c>
      <c r="P63" s="31">
        <v>554</v>
      </c>
      <c r="Q63" s="30">
        <f t="shared" si="1"/>
        <v>96.931407942238266</v>
      </c>
    </row>
    <row r="64" spans="1:17">
      <c r="A64" s="8">
        <v>60</v>
      </c>
      <c r="B64" s="8" t="s">
        <v>108</v>
      </c>
      <c r="C64" s="21">
        <v>253</v>
      </c>
      <c r="D64" s="21">
        <v>231</v>
      </c>
      <c r="E64" s="21">
        <v>484</v>
      </c>
      <c r="F64" s="7">
        <v>5</v>
      </c>
      <c r="G64" s="7">
        <v>2</v>
      </c>
      <c r="H64" s="7">
        <v>7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11">
        <f t="shared" si="0"/>
        <v>491</v>
      </c>
      <c r="P64" s="31">
        <v>569</v>
      </c>
      <c r="Q64" s="30">
        <f t="shared" si="1"/>
        <v>86.291739894551839</v>
      </c>
    </row>
    <row r="65" spans="1:17">
      <c r="A65" s="8">
        <v>61</v>
      </c>
      <c r="B65" s="8" t="s">
        <v>109</v>
      </c>
      <c r="C65" s="21">
        <v>325</v>
      </c>
      <c r="D65" s="21">
        <v>219</v>
      </c>
      <c r="E65" s="21">
        <v>544</v>
      </c>
      <c r="F65" s="7">
        <v>1</v>
      </c>
      <c r="G65" s="7">
        <v>1</v>
      </c>
      <c r="H65" s="7">
        <v>2</v>
      </c>
      <c r="I65" s="7">
        <v>0</v>
      </c>
      <c r="J65" s="7">
        <v>0</v>
      </c>
      <c r="K65" s="7">
        <v>0</v>
      </c>
      <c r="L65" s="7">
        <v>2</v>
      </c>
      <c r="M65" s="7">
        <v>1</v>
      </c>
      <c r="N65" s="7">
        <v>3</v>
      </c>
      <c r="O65" s="11">
        <f t="shared" si="0"/>
        <v>549</v>
      </c>
      <c r="P65" s="31">
        <v>669</v>
      </c>
      <c r="Q65" s="30">
        <f t="shared" si="1"/>
        <v>82.062780269058294</v>
      </c>
    </row>
    <row r="66" spans="1:17">
      <c r="A66" s="8">
        <v>62</v>
      </c>
      <c r="B66" s="8" t="s">
        <v>18</v>
      </c>
      <c r="C66" s="21">
        <v>469</v>
      </c>
      <c r="D66" s="21">
        <v>409</v>
      </c>
      <c r="E66" s="21">
        <v>878</v>
      </c>
      <c r="F66" s="7">
        <v>0</v>
      </c>
      <c r="G66" s="7">
        <v>2</v>
      </c>
      <c r="H66" s="7">
        <v>2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11">
        <f t="shared" si="0"/>
        <v>880</v>
      </c>
      <c r="P66" s="31">
        <v>957</v>
      </c>
      <c r="Q66" s="30">
        <f t="shared" si="1"/>
        <v>91.954022988505741</v>
      </c>
    </row>
    <row r="67" spans="1:17">
      <c r="A67" s="8">
        <v>63</v>
      </c>
      <c r="B67" s="8" t="s">
        <v>110</v>
      </c>
      <c r="C67" s="21">
        <v>321</v>
      </c>
      <c r="D67" s="21">
        <v>268</v>
      </c>
      <c r="E67" s="21">
        <v>589</v>
      </c>
      <c r="F67" s="7">
        <v>2</v>
      </c>
      <c r="G67" s="7">
        <v>0</v>
      </c>
      <c r="H67" s="7">
        <v>2</v>
      </c>
      <c r="I67" s="7">
        <v>0</v>
      </c>
      <c r="J67" s="7">
        <v>0</v>
      </c>
      <c r="K67" s="7">
        <v>0</v>
      </c>
      <c r="L67" s="7">
        <v>3</v>
      </c>
      <c r="M67" s="7">
        <v>2</v>
      </c>
      <c r="N67" s="7">
        <v>5</v>
      </c>
      <c r="O67" s="11">
        <f t="shared" si="0"/>
        <v>596</v>
      </c>
      <c r="P67" s="31">
        <v>644</v>
      </c>
      <c r="Q67" s="30">
        <f t="shared" si="1"/>
        <v>92.546583850931668</v>
      </c>
    </row>
    <row r="68" spans="1:17">
      <c r="A68" s="8">
        <v>64</v>
      </c>
      <c r="B68" s="8" t="s">
        <v>51</v>
      </c>
      <c r="C68" s="21">
        <v>260</v>
      </c>
      <c r="D68" s="21">
        <v>194</v>
      </c>
      <c r="E68" s="21">
        <v>454</v>
      </c>
      <c r="F68" s="7">
        <v>1</v>
      </c>
      <c r="G68" s="7">
        <v>1</v>
      </c>
      <c r="H68" s="7">
        <v>2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11">
        <f t="shared" si="0"/>
        <v>456</v>
      </c>
      <c r="P68" s="31">
        <v>408</v>
      </c>
      <c r="Q68" s="36">
        <v>100</v>
      </c>
    </row>
    <row r="69" spans="1:17">
      <c r="A69" s="8">
        <v>65</v>
      </c>
      <c r="B69" s="8" t="s">
        <v>111</v>
      </c>
      <c r="C69" s="21">
        <v>362</v>
      </c>
      <c r="D69" s="21">
        <v>246</v>
      </c>
      <c r="E69" s="21">
        <v>608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11">
        <f t="shared" si="0"/>
        <v>608</v>
      </c>
      <c r="P69" s="31">
        <v>623</v>
      </c>
      <c r="Q69" s="30">
        <f t="shared" si="1"/>
        <v>97.592295345104333</v>
      </c>
    </row>
    <row r="70" spans="1:17">
      <c r="A70" s="8">
        <v>66</v>
      </c>
      <c r="B70" s="8" t="s">
        <v>112</v>
      </c>
      <c r="C70" s="21">
        <v>143</v>
      </c>
      <c r="D70" s="21">
        <v>161</v>
      </c>
      <c r="E70" s="21">
        <v>304</v>
      </c>
      <c r="F70" s="7">
        <v>0</v>
      </c>
      <c r="G70" s="7">
        <v>0</v>
      </c>
      <c r="H70" s="7">
        <v>0</v>
      </c>
      <c r="I70" s="7">
        <v>3</v>
      </c>
      <c r="J70" s="7">
        <v>0</v>
      </c>
      <c r="K70" s="7">
        <v>3</v>
      </c>
      <c r="L70" s="7">
        <v>0</v>
      </c>
      <c r="M70" s="7">
        <v>0</v>
      </c>
      <c r="N70" s="7">
        <v>0</v>
      </c>
      <c r="O70" s="11">
        <f t="shared" ref="O70:O133" si="2">SUM(N70,E70,H70,K70)</f>
        <v>307</v>
      </c>
      <c r="P70" s="31">
        <v>376</v>
      </c>
      <c r="Q70" s="30">
        <f t="shared" ref="Q70:Q133" si="3">O70/P70*100</f>
        <v>81.648936170212778</v>
      </c>
    </row>
    <row r="71" spans="1:17">
      <c r="A71" s="8">
        <v>67</v>
      </c>
      <c r="B71" s="8" t="s">
        <v>113</v>
      </c>
      <c r="C71" s="21">
        <v>194</v>
      </c>
      <c r="D71" s="21">
        <v>183</v>
      </c>
      <c r="E71" s="21">
        <v>377</v>
      </c>
      <c r="F71" s="7">
        <v>0</v>
      </c>
      <c r="G71" s="7">
        <v>2</v>
      </c>
      <c r="H71" s="7">
        <v>2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11">
        <f t="shared" si="2"/>
        <v>379</v>
      </c>
      <c r="P71" s="31">
        <v>484</v>
      </c>
      <c r="Q71" s="30">
        <f t="shared" si="3"/>
        <v>78.305785123966942</v>
      </c>
    </row>
    <row r="72" spans="1:17">
      <c r="A72" s="8">
        <v>68</v>
      </c>
      <c r="B72" s="8" t="s">
        <v>114</v>
      </c>
      <c r="C72" s="21">
        <v>214</v>
      </c>
      <c r="D72" s="21">
        <v>214</v>
      </c>
      <c r="E72" s="21">
        <v>428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11">
        <f t="shared" si="2"/>
        <v>428</v>
      </c>
      <c r="P72" s="31">
        <v>479</v>
      </c>
      <c r="Q72" s="30">
        <f t="shared" si="3"/>
        <v>89.352818371607512</v>
      </c>
    </row>
    <row r="73" spans="1:17">
      <c r="A73" s="8">
        <v>69</v>
      </c>
      <c r="B73" s="8" t="s">
        <v>115</v>
      </c>
      <c r="C73" s="21">
        <v>242</v>
      </c>
      <c r="D73" s="21">
        <v>215</v>
      </c>
      <c r="E73" s="21">
        <v>457</v>
      </c>
      <c r="F73" s="7">
        <v>0</v>
      </c>
      <c r="G73" s="7">
        <v>1</v>
      </c>
      <c r="H73" s="7">
        <v>1</v>
      </c>
      <c r="I73" s="7">
        <v>0</v>
      </c>
      <c r="J73" s="7">
        <v>0</v>
      </c>
      <c r="K73" s="7">
        <v>0</v>
      </c>
      <c r="L73" s="7">
        <v>4</v>
      </c>
      <c r="M73" s="7">
        <v>8</v>
      </c>
      <c r="N73" s="7">
        <v>12</v>
      </c>
      <c r="O73" s="11">
        <f t="shared" si="2"/>
        <v>470</v>
      </c>
      <c r="P73" s="31">
        <v>445</v>
      </c>
      <c r="Q73" s="36">
        <v>100</v>
      </c>
    </row>
    <row r="74" spans="1:17">
      <c r="A74" s="8">
        <v>70</v>
      </c>
      <c r="B74" s="8" t="s">
        <v>116</v>
      </c>
      <c r="C74" s="21">
        <v>231</v>
      </c>
      <c r="D74" s="21">
        <v>233</v>
      </c>
      <c r="E74" s="21">
        <v>464</v>
      </c>
      <c r="F74" s="7">
        <v>2</v>
      </c>
      <c r="G74" s="7">
        <v>0</v>
      </c>
      <c r="H74" s="7">
        <v>2</v>
      </c>
      <c r="I74" s="7">
        <v>0</v>
      </c>
      <c r="J74" s="7">
        <v>0</v>
      </c>
      <c r="K74" s="7">
        <v>0</v>
      </c>
      <c r="L74" s="7">
        <v>22</v>
      </c>
      <c r="M74" s="7">
        <v>25</v>
      </c>
      <c r="N74" s="7">
        <v>47</v>
      </c>
      <c r="O74" s="11">
        <f t="shared" si="2"/>
        <v>513</v>
      </c>
      <c r="P74" s="31">
        <v>525</v>
      </c>
      <c r="Q74" s="30">
        <f t="shared" si="3"/>
        <v>97.714285714285708</v>
      </c>
    </row>
    <row r="75" spans="1:17">
      <c r="A75" s="8">
        <v>71</v>
      </c>
      <c r="B75" s="8" t="s">
        <v>34</v>
      </c>
      <c r="C75" s="21">
        <v>547</v>
      </c>
      <c r="D75" s="21">
        <v>463</v>
      </c>
      <c r="E75" s="21">
        <v>1010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11">
        <f t="shared" si="2"/>
        <v>1010</v>
      </c>
      <c r="P75" s="31">
        <v>1047</v>
      </c>
      <c r="Q75" s="30">
        <f t="shared" si="3"/>
        <v>96.466093600764097</v>
      </c>
    </row>
    <row r="76" spans="1:17">
      <c r="A76" s="8">
        <v>72</v>
      </c>
      <c r="B76" s="8" t="s">
        <v>117</v>
      </c>
      <c r="C76" s="21">
        <v>664</v>
      </c>
      <c r="D76" s="21">
        <v>585</v>
      </c>
      <c r="E76" s="21">
        <v>1249</v>
      </c>
      <c r="F76" s="7">
        <v>4</v>
      </c>
      <c r="G76" s="7">
        <v>1</v>
      </c>
      <c r="H76" s="7">
        <v>5</v>
      </c>
      <c r="I76" s="7">
        <v>0</v>
      </c>
      <c r="J76" s="7">
        <v>0</v>
      </c>
      <c r="K76" s="7">
        <v>0</v>
      </c>
      <c r="L76" s="7">
        <v>7</v>
      </c>
      <c r="M76" s="7">
        <v>13</v>
      </c>
      <c r="N76" s="7">
        <v>20</v>
      </c>
      <c r="O76" s="11">
        <f t="shared" si="2"/>
        <v>1274</v>
      </c>
      <c r="P76" s="31">
        <v>1401</v>
      </c>
      <c r="Q76" s="30">
        <f t="shared" si="3"/>
        <v>90.935046395431826</v>
      </c>
    </row>
    <row r="77" spans="1:17">
      <c r="A77" s="8">
        <v>73</v>
      </c>
      <c r="B77" s="8" t="s">
        <v>118</v>
      </c>
      <c r="C77" s="21">
        <v>773</v>
      </c>
      <c r="D77" s="21">
        <v>780</v>
      </c>
      <c r="E77" s="21">
        <v>1553</v>
      </c>
      <c r="F77" s="7">
        <v>2</v>
      </c>
      <c r="G77" s="7">
        <v>0</v>
      </c>
      <c r="H77" s="7">
        <v>2</v>
      </c>
      <c r="I77" s="7">
        <v>0</v>
      </c>
      <c r="J77" s="7">
        <v>0</v>
      </c>
      <c r="K77" s="7">
        <v>0</v>
      </c>
      <c r="L77" s="7">
        <v>13</v>
      </c>
      <c r="M77" s="7">
        <v>24</v>
      </c>
      <c r="N77" s="7">
        <v>37</v>
      </c>
      <c r="O77" s="11">
        <f t="shared" si="2"/>
        <v>1592</v>
      </c>
      <c r="P77" s="31">
        <v>1734</v>
      </c>
      <c r="Q77" s="30">
        <f t="shared" si="3"/>
        <v>91.81084198385237</v>
      </c>
    </row>
    <row r="78" spans="1:17">
      <c r="A78" s="8">
        <v>74</v>
      </c>
      <c r="B78" s="8" t="s">
        <v>119</v>
      </c>
      <c r="C78" s="21">
        <v>766</v>
      </c>
      <c r="D78" s="21">
        <v>752</v>
      </c>
      <c r="E78" s="21">
        <v>1518</v>
      </c>
      <c r="F78" s="7">
        <v>1</v>
      </c>
      <c r="G78" s="7">
        <v>1</v>
      </c>
      <c r="H78" s="7">
        <v>2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11">
        <f t="shared" si="2"/>
        <v>1520</v>
      </c>
      <c r="P78" s="31">
        <v>1684</v>
      </c>
      <c r="Q78" s="30">
        <f t="shared" si="3"/>
        <v>90.26128266033254</v>
      </c>
    </row>
    <row r="79" spans="1:17">
      <c r="A79" s="8">
        <v>75</v>
      </c>
      <c r="B79" s="8" t="s">
        <v>120</v>
      </c>
      <c r="C79" s="21">
        <v>480</v>
      </c>
      <c r="D79" s="21">
        <v>454</v>
      </c>
      <c r="E79" s="21">
        <v>934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11">
        <f t="shared" si="2"/>
        <v>934</v>
      </c>
      <c r="P79" s="31">
        <v>968</v>
      </c>
      <c r="Q79" s="30">
        <f t="shared" si="3"/>
        <v>96.487603305785115</v>
      </c>
    </row>
    <row r="80" spans="1:17">
      <c r="A80" s="8">
        <v>76</v>
      </c>
      <c r="B80" s="8" t="s">
        <v>50</v>
      </c>
      <c r="C80" s="21">
        <v>555</v>
      </c>
      <c r="D80" s="21">
        <v>488</v>
      </c>
      <c r="E80" s="21">
        <v>1043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26</v>
      </c>
      <c r="M80" s="7">
        <v>13</v>
      </c>
      <c r="N80" s="7">
        <v>39</v>
      </c>
      <c r="O80" s="11">
        <f t="shared" si="2"/>
        <v>1082</v>
      </c>
      <c r="P80" s="31">
        <v>1171</v>
      </c>
      <c r="Q80" s="30">
        <f t="shared" si="3"/>
        <v>92.399658411613999</v>
      </c>
    </row>
    <row r="81" spans="1:17">
      <c r="A81" s="8">
        <v>77</v>
      </c>
      <c r="B81" s="8" t="s">
        <v>49</v>
      </c>
      <c r="C81" s="21">
        <v>609</v>
      </c>
      <c r="D81" s="21">
        <v>633</v>
      </c>
      <c r="E81" s="21">
        <v>1242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11">
        <f t="shared" si="2"/>
        <v>1242</v>
      </c>
      <c r="P81" s="31">
        <v>1425</v>
      </c>
      <c r="Q81" s="30">
        <f t="shared" si="3"/>
        <v>87.157894736842096</v>
      </c>
    </row>
    <row r="82" spans="1:17">
      <c r="A82" s="8">
        <v>78</v>
      </c>
      <c r="B82" s="8" t="s">
        <v>7</v>
      </c>
      <c r="C82" s="21">
        <v>426</v>
      </c>
      <c r="D82" s="21">
        <v>381</v>
      </c>
      <c r="E82" s="21">
        <v>807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11">
        <f t="shared" si="2"/>
        <v>807</v>
      </c>
      <c r="P82" s="31">
        <v>901</v>
      </c>
      <c r="Q82" s="30">
        <f t="shared" si="3"/>
        <v>89.567147613762486</v>
      </c>
    </row>
    <row r="83" spans="1:17">
      <c r="A83" s="8">
        <v>79</v>
      </c>
      <c r="B83" s="8" t="s">
        <v>6</v>
      </c>
      <c r="C83" s="21">
        <v>295</v>
      </c>
      <c r="D83" s="21">
        <v>314</v>
      </c>
      <c r="E83" s="21">
        <v>609</v>
      </c>
      <c r="F83" s="7">
        <v>1</v>
      </c>
      <c r="G83" s="7">
        <v>1</v>
      </c>
      <c r="H83" s="7">
        <v>2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11">
        <f t="shared" si="2"/>
        <v>611</v>
      </c>
      <c r="P83" s="31">
        <v>688</v>
      </c>
      <c r="Q83" s="30">
        <f t="shared" si="3"/>
        <v>88.808139534883722</v>
      </c>
    </row>
    <row r="84" spans="1:17">
      <c r="A84" s="8">
        <v>80</v>
      </c>
      <c r="B84" s="8" t="s">
        <v>121</v>
      </c>
      <c r="C84" s="21">
        <v>354</v>
      </c>
      <c r="D84" s="21">
        <v>300</v>
      </c>
      <c r="E84" s="21">
        <v>654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11">
        <f t="shared" si="2"/>
        <v>654</v>
      </c>
      <c r="P84" s="31">
        <v>671</v>
      </c>
      <c r="Q84" s="30">
        <f t="shared" si="3"/>
        <v>97.466467958271238</v>
      </c>
    </row>
    <row r="85" spans="1:17">
      <c r="A85" s="8">
        <v>81</v>
      </c>
      <c r="B85" s="8" t="s">
        <v>122</v>
      </c>
      <c r="C85" s="21">
        <v>319</v>
      </c>
      <c r="D85" s="21">
        <v>325</v>
      </c>
      <c r="E85" s="21">
        <v>644</v>
      </c>
      <c r="F85" s="7">
        <v>1</v>
      </c>
      <c r="G85" s="7">
        <v>3</v>
      </c>
      <c r="H85" s="7">
        <v>4</v>
      </c>
      <c r="I85" s="7">
        <v>0</v>
      </c>
      <c r="J85" s="7">
        <v>0</v>
      </c>
      <c r="K85" s="7">
        <v>0</v>
      </c>
      <c r="L85" s="7">
        <v>1</v>
      </c>
      <c r="M85" s="7">
        <v>0</v>
      </c>
      <c r="N85" s="7">
        <v>1</v>
      </c>
      <c r="O85" s="11">
        <f t="shared" si="2"/>
        <v>649</v>
      </c>
      <c r="P85" s="31">
        <v>741</v>
      </c>
      <c r="Q85" s="30">
        <f t="shared" si="3"/>
        <v>87.58434547908233</v>
      </c>
    </row>
    <row r="86" spans="1:17">
      <c r="A86" s="8">
        <v>82</v>
      </c>
      <c r="B86" s="8" t="s">
        <v>123</v>
      </c>
      <c r="C86" s="21">
        <v>182</v>
      </c>
      <c r="D86" s="21">
        <v>215</v>
      </c>
      <c r="E86" s="21">
        <v>397</v>
      </c>
      <c r="F86" s="7">
        <v>1</v>
      </c>
      <c r="G86" s="7">
        <v>0</v>
      </c>
      <c r="H86" s="7">
        <v>1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11">
        <f t="shared" si="2"/>
        <v>398</v>
      </c>
      <c r="P86" s="31">
        <v>408</v>
      </c>
      <c r="Q86" s="30">
        <f t="shared" si="3"/>
        <v>97.549019607843135</v>
      </c>
    </row>
    <row r="87" spans="1:17">
      <c r="A87" s="8">
        <v>83</v>
      </c>
      <c r="B87" s="8" t="s">
        <v>124</v>
      </c>
      <c r="C87" s="21">
        <v>89</v>
      </c>
      <c r="D87" s="21">
        <v>90</v>
      </c>
      <c r="E87" s="21">
        <v>179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11">
        <f t="shared" si="2"/>
        <v>179</v>
      </c>
      <c r="P87" s="31">
        <v>227</v>
      </c>
      <c r="Q87" s="30">
        <f t="shared" si="3"/>
        <v>78.854625550660799</v>
      </c>
    </row>
    <row r="88" spans="1:17">
      <c r="A88" s="8">
        <v>84</v>
      </c>
      <c r="B88" s="8" t="s">
        <v>125</v>
      </c>
      <c r="C88" s="21">
        <v>48</v>
      </c>
      <c r="D88" s="21">
        <v>47</v>
      </c>
      <c r="E88" s="21">
        <v>95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11">
        <f t="shared" si="2"/>
        <v>95</v>
      </c>
      <c r="P88" s="31">
        <v>121</v>
      </c>
      <c r="Q88" s="30">
        <f t="shared" si="3"/>
        <v>78.512396694214885</v>
      </c>
    </row>
    <row r="89" spans="1:17">
      <c r="A89" s="8">
        <v>85</v>
      </c>
      <c r="B89" s="8" t="s">
        <v>48</v>
      </c>
      <c r="C89" s="21">
        <v>791</v>
      </c>
      <c r="D89" s="21">
        <v>651</v>
      </c>
      <c r="E89" s="21">
        <v>1442</v>
      </c>
      <c r="F89" s="7">
        <v>8</v>
      </c>
      <c r="G89" s="7">
        <v>2</v>
      </c>
      <c r="H89" s="7">
        <v>10</v>
      </c>
      <c r="I89" s="7">
        <v>1</v>
      </c>
      <c r="J89" s="7">
        <v>0</v>
      </c>
      <c r="K89" s="7">
        <v>1</v>
      </c>
      <c r="L89" s="7">
        <v>0</v>
      </c>
      <c r="M89" s="7">
        <v>0</v>
      </c>
      <c r="N89" s="7">
        <v>0</v>
      </c>
      <c r="O89" s="11">
        <f t="shared" si="2"/>
        <v>1453</v>
      </c>
      <c r="P89" s="31">
        <v>1534</v>
      </c>
      <c r="Q89" s="30">
        <f t="shared" si="3"/>
        <v>94.719687092568449</v>
      </c>
    </row>
    <row r="90" spans="1:17">
      <c r="A90" s="8">
        <v>86</v>
      </c>
      <c r="B90" s="8" t="s">
        <v>126</v>
      </c>
      <c r="C90" s="21">
        <v>513</v>
      </c>
      <c r="D90" s="21">
        <v>426</v>
      </c>
      <c r="E90" s="21">
        <v>939</v>
      </c>
      <c r="F90" s="7">
        <v>0</v>
      </c>
      <c r="G90" s="7">
        <v>1</v>
      </c>
      <c r="H90" s="7">
        <v>1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11">
        <f t="shared" si="2"/>
        <v>940</v>
      </c>
      <c r="P90" s="31">
        <v>960</v>
      </c>
      <c r="Q90" s="30">
        <f t="shared" si="3"/>
        <v>97.916666666666657</v>
      </c>
    </row>
    <row r="91" spans="1:17">
      <c r="A91" s="8">
        <v>87</v>
      </c>
      <c r="B91" s="8" t="s">
        <v>127</v>
      </c>
      <c r="C91" s="21">
        <v>148</v>
      </c>
      <c r="D91" s="21">
        <v>132</v>
      </c>
      <c r="E91" s="21">
        <v>280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11">
        <f t="shared" si="2"/>
        <v>280</v>
      </c>
      <c r="P91" s="31">
        <v>320</v>
      </c>
      <c r="Q91" s="30">
        <f t="shared" si="3"/>
        <v>87.5</v>
      </c>
    </row>
    <row r="92" spans="1:17">
      <c r="A92" s="8">
        <v>88</v>
      </c>
      <c r="B92" s="8" t="s">
        <v>128</v>
      </c>
      <c r="C92" s="21">
        <v>260</v>
      </c>
      <c r="D92" s="21">
        <v>256</v>
      </c>
      <c r="E92" s="21">
        <v>516</v>
      </c>
      <c r="F92" s="7">
        <v>1</v>
      </c>
      <c r="G92" s="7">
        <v>2</v>
      </c>
      <c r="H92" s="7">
        <v>3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11">
        <f t="shared" si="2"/>
        <v>519</v>
      </c>
      <c r="P92" s="31">
        <v>464</v>
      </c>
      <c r="Q92" s="36">
        <v>100</v>
      </c>
    </row>
    <row r="93" spans="1:17">
      <c r="A93" s="8">
        <v>89</v>
      </c>
      <c r="B93" s="8" t="s">
        <v>5</v>
      </c>
      <c r="C93" s="21">
        <v>274</v>
      </c>
      <c r="D93" s="21">
        <v>296</v>
      </c>
      <c r="E93" s="21">
        <v>570</v>
      </c>
      <c r="F93" s="7">
        <v>4</v>
      </c>
      <c r="G93" s="7">
        <v>4</v>
      </c>
      <c r="H93" s="7">
        <v>8</v>
      </c>
      <c r="I93" s="7">
        <v>0</v>
      </c>
      <c r="J93" s="7">
        <v>0</v>
      </c>
      <c r="K93" s="7">
        <v>0</v>
      </c>
      <c r="L93" s="7">
        <v>1</v>
      </c>
      <c r="M93" s="7">
        <v>0</v>
      </c>
      <c r="N93" s="7">
        <v>1</v>
      </c>
      <c r="O93" s="11">
        <f t="shared" si="2"/>
        <v>579</v>
      </c>
      <c r="P93" s="31">
        <v>688</v>
      </c>
      <c r="Q93" s="30">
        <f t="shared" si="3"/>
        <v>84.156976744186053</v>
      </c>
    </row>
    <row r="94" spans="1:17">
      <c r="A94" s="8">
        <v>90</v>
      </c>
      <c r="B94" s="8" t="s">
        <v>129</v>
      </c>
      <c r="C94" s="21">
        <v>170</v>
      </c>
      <c r="D94" s="21">
        <v>147</v>
      </c>
      <c r="E94" s="21">
        <v>317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11">
        <f t="shared" si="2"/>
        <v>317</v>
      </c>
      <c r="P94" s="31">
        <v>320</v>
      </c>
      <c r="Q94" s="30">
        <f t="shared" si="3"/>
        <v>99.0625</v>
      </c>
    </row>
    <row r="95" spans="1:17">
      <c r="A95" s="8">
        <v>91</v>
      </c>
      <c r="B95" s="8" t="s">
        <v>130</v>
      </c>
      <c r="C95" s="21">
        <v>99</v>
      </c>
      <c r="D95" s="21">
        <v>63</v>
      </c>
      <c r="E95" s="21">
        <v>162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11">
        <f t="shared" si="2"/>
        <v>162</v>
      </c>
      <c r="P95" s="31">
        <v>169</v>
      </c>
      <c r="Q95" s="30">
        <f t="shared" si="3"/>
        <v>95.857988165680467</v>
      </c>
    </row>
    <row r="96" spans="1:17">
      <c r="A96" s="8">
        <v>92</v>
      </c>
      <c r="B96" s="8" t="s">
        <v>14</v>
      </c>
      <c r="C96" s="21">
        <v>287</v>
      </c>
      <c r="D96" s="21">
        <v>279</v>
      </c>
      <c r="E96" s="21">
        <v>566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3</v>
      </c>
      <c r="M96" s="7">
        <v>2</v>
      </c>
      <c r="N96" s="7">
        <v>5</v>
      </c>
      <c r="O96" s="11">
        <f t="shared" si="2"/>
        <v>571</v>
      </c>
      <c r="P96" s="31">
        <v>638</v>
      </c>
      <c r="Q96" s="30">
        <f t="shared" si="3"/>
        <v>89.498432601880879</v>
      </c>
    </row>
    <row r="97" spans="1:17">
      <c r="A97" s="8">
        <v>93</v>
      </c>
      <c r="B97" s="8" t="s">
        <v>131</v>
      </c>
      <c r="C97" s="21">
        <v>411</v>
      </c>
      <c r="D97" s="21">
        <v>326</v>
      </c>
      <c r="E97" s="21">
        <v>737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11">
        <f t="shared" si="2"/>
        <v>737</v>
      </c>
      <c r="P97" s="31">
        <v>701</v>
      </c>
      <c r="Q97" s="36">
        <v>100</v>
      </c>
    </row>
    <row r="98" spans="1:17">
      <c r="A98" s="8">
        <v>94</v>
      </c>
      <c r="B98" s="8" t="s">
        <v>16</v>
      </c>
      <c r="C98" s="21">
        <v>462</v>
      </c>
      <c r="D98" s="21">
        <v>378</v>
      </c>
      <c r="E98" s="21">
        <v>840</v>
      </c>
      <c r="F98" s="7">
        <v>0</v>
      </c>
      <c r="G98" s="7">
        <v>1</v>
      </c>
      <c r="H98" s="7">
        <v>1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11">
        <f t="shared" si="2"/>
        <v>841</v>
      </c>
      <c r="P98" s="31">
        <v>815</v>
      </c>
      <c r="Q98" s="36">
        <v>100</v>
      </c>
    </row>
    <row r="99" spans="1:17">
      <c r="A99" s="8">
        <v>95</v>
      </c>
      <c r="B99" s="8" t="s">
        <v>132</v>
      </c>
      <c r="C99" s="21">
        <v>534</v>
      </c>
      <c r="D99" s="21">
        <v>528</v>
      </c>
      <c r="E99" s="21">
        <v>1062</v>
      </c>
      <c r="F99" s="7">
        <v>1</v>
      </c>
      <c r="G99" s="7">
        <v>0</v>
      </c>
      <c r="H99" s="7">
        <v>1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11">
        <f t="shared" si="2"/>
        <v>1063</v>
      </c>
      <c r="P99" s="31">
        <v>1028</v>
      </c>
      <c r="Q99" s="36">
        <v>100</v>
      </c>
    </row>
    <row r="100" spans="1:17">
      <c r="A100" s="8">
        <v>96</v>
      </c>
      <c r="B100" s="8" t="s">
        <v>15</v>
      </c>
      <c r="C100" s="21">
        <v>660</v>
      </c>
      <c r="D100" s="21">
        <v>470</v>
      </c>
      <c r="E100" s="21">
        <v>1130</v>
      </c>
      <c r="F100" s="7">
        <v>5</v>
      </c>
      <c r="G100" s="7">
        <v>2</v>
      </c>
      <c r="H100" s="7">
        <v>7</v>
      </c>
      <c r="I100" s="7">
        <v>0</v>
      </c>
      <c r="J100" s="7">
        <v>0</v>
      </c>
      <c r="K100" s="7">
        <v>0</v>
      </c>
      <c r="L100" s="7">
        <v>4</v>
      </c>
      <c r="M100" s="7">
        <v>6</v>
      </c>
      <c r="N100" s="7">
        <v>10</v>
      </c>
      <c r="O100" s="11">
        <f t="shared" si="2"/>
        <v>1147</v>
      </c>
      <c r="P100" s="31">
        <v>1171</v>
      </c>
      <c r="Q100" s="30">
        <f t="shared" si="3"/>
        <v>97.950469684030736</v>
      </c>
    </row>
    <row r="101" spans="1:17">
      <c r="A101" s="8">
        <v>97</v>
      </c>
      <c r="B101" s="8" t="s">
        <v>133</v>
      </c>
      <c r="C101" s="21">
        <v>97</v>
      </c>
      <c r="D101" s="21">
        <v>72</v>
      </c>
      <c r="E101" s="21">
        <v>169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11">
        <f t="shared" si="2"/>
        <v>169</v>
      </c>
      <c r="P101" s="32">
        <v>181</v>
      </c>
      <c r="Q101" s="30">
        <f t="shared" si="3"/>
        <v>93.370165745856355</v>
      </c>
    </row>
    <row r="102" spans="1:17">
      <c r="A102" s="8">
        <v>98</v>
      </c>
      <c r="B102" s="8" t="s">
        <v>134</v>
      </c>
      <c r="C102" s="21">
        <v>191</v>
      </c>
      <c r="D102" s="21">
        <v>156</v>
      </c>
      <c r="E102" s="21">
        <v>347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11">
        <f t="shared" si="2"/>
        <v>347</v>
      </c>
      <c r="P102" s="31">
        <v>348</v>
      </c>
      <c r="Q102" s="30">
        <f t="shared" si="3"/>
        <v>99.712643678160916</v>
      </c>
    </row>
    <row r="103" spans="1:17">
      <c r="A103" s="8">
        <v>99</v>
      </c>
      <c r="B103" s="8" t="s">
        <v>135</v>
      </c>
      <c r="C103" s="21">
        <v>461</v>
      </c>
      <c r="D103" s="21">
        <v>371</v>
      </c>
      <c r="E103" s="21">
        <v>832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10</v>
      </c>
      <c r="M103" s="7">
        <v>2</v>
      </c>
      <c r="N103" s="7">
        <v>12</v>
      </c>
      <c r="O103" s="11">
        <f t="shared" si="2"/>
        <v>844</v>
      </c>
      <c r="P103" s="31">
        <v>885</v>
      </c>
      <c r="Q103" s="30">
        <f t="shared" si="3"/>
        <v>95.367231638418076</v>
      </c>
    </row>
    <row r="104" spans="1:17">
      <c r="A104" s="8">
        <v>100</v>
      </c>
      <c r="B104" s="8" t="s">
        <v>13</v>
      </c>
      <c r="C104" s="21">
        <v>442</v>
      </c>
      <c r="D104" s="21">
        <v>441</v>
      </c>
      <c r="E104" s="21">
        <v>883</v>
      </c>
      <c r="F104" s="7">
        <v>0</v>
      </c>
      <c r="G104" s="7">
        <v>2</v>
      </c>
      <c r="H104" s="7">
        <v>2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11">
        <f t="shared" si="2"/>
        <v>885</v>
      </c>
      <c r="P104" s="31">
        <v>972</v>
      </c>
      <c r="Q104" s="30">
        <f t="shared" si="3"/>
        <v>91.049382716049394</v>
      </c>
    </row>
    <row r="105" spans="1:17">
      <c r="A105" s="8">
        <v>101</v>
      </c>
      <c r="B105" s="8" t="s">
        <v>12</v>
      </c>
      <c r="C105" s="21">
        <v>608</v>
      </c>
      <c r="D105" s="21">
        <v>566</v>
      </c>
      <c r="E105" s="21">
        <v>1174</v>
      </c>
      <c r="F105" s="7">
        <v>2</v>
      </c>
      <c r="G105" s="7">
        <v>0</v>
      </c>
      <c r="H105" s="7">
        <v>2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11">
        <f t="shared" si="2"/>
        <v>1176</v>
      </c>
      <c r="P105" s="31">
        <v>1372</v>
      </c>
      <c r="Q105" s="30">
        <f t="shared" si="3"/>
        <v>85.714285714285708</v>
      </c>
    </row>
    <row r="106" spans="1:17">
      <c r="A106" s="8">
        <v>102</v>
      </c>
      <c r="B106" s="8" t="s">
        <v>136</v>
      </c>
      <c r="C106" s="21">
        <v>103</v>
      </c>
      <c r="D106" s="21">
        <v>125</v>
      </c>
      <c r="E106" s="21">
        <v>228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10</v>
      </c>
      <c r="M106" s="7">
        <v>7</v>
      </c>
      <c r="N106" s="7">
        <v>17</v>
      </c>
      <c r="O106" s="11">
        <f t="shared" si="2"/>
        <v>245</v>
      </c>
      <c r="P106" s="31">
        <v>250</v>
      </c>
      <c r="Q106" s="30">
        <f t="shared" si="3"/>
        <v>98</v>
      </c>
    </row>
    <row r="107" spans="1:17">
      <c r="A107" s="8">
        <v>103</v>
      </c>
      <c r="B107" s="8" t="s">
        <v>137</v>
      </c>
      <c r="C107" s="21">
        <v>221</v>
      </c>
      <c r="D107" s="21">
        <v>228</v>
      </c>
      <c r="E107" s="21">
        <v>449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11">
        <f t="shared" si="2"/>
        <v>449</v>
      </c>
      <c r="P107" s="31">
        <v>423</v>
      </c>
      <c r="Q107" s="36">
        <v>100</v>
      </c>
    </row>
    <row r="108" spans="1:17">
      <c r="A108" s="8">
        <v>104</v>
      </c>
      <c r="B108" s="8" t="s">
        <v>4</v>
      </c>
      <c r="C108" s="21">
        <v>309</v>
      </c>
      <c r="D108" s="21">
        <v>280</v>
      </c>
      <c r="E108" s="21">
        <v>589</v>
      </c>
      <c r="F108" s="7">
        <v>3</v>
      </c>
      <c r="G108" s="7">
        <v>0</v>
      </c>
      <c r="H108" s="7">
        <v>3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11">
        <f t="shared" si="2"/>
        <v>592</v>
      </c>
      <c r="P108" s="31">
        <v>660</v>
      </c>
      <c r="Q108" s="30">
        <f t="shared" si="3"/>
        <v>89.696969696969703</v>
      </c>
    </row>
    <row r="109" spans="1:17">
      <c r="A109" s="8">
        <v>105</v>
      </c>
      <c r="B109" s="8" t="s">
        <v>138</v>
      </c>
      <c r="C109" s="21">
        <v>271</v>
      </c>
      <c r="D109" s="21">
        <v>213</v>
      </c>
      <c r="E109" s="21">
        <v>484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11">
        <f t="shared" si="2"/>
        <v>484</v>
      </c>
      <c r="P109" s="31">
        <v>536</v>
      </c>
      <c r="Q109" s="30">
        <f t="shared" si="3"/>
        <v>90.298507462686572</v>
      </c>
    </row>
    <row r="110" spans="1:17">
      <c r="A110" s="8">
        <v>106</v>
      </c>
      <c r="B110" s="8" t="s">
        <v>30</v>
      </c>
      <c r="C110" s="21">
        <v>369</v>
      </c>
      <c r="D110" s="21">
        <v>283</v>
      </c>
      <c r="E110" s="21">
        <v>652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10</v>
      </c>
      <c r="M110" s="7">
        <v>10</v>
      </c>
      <c r="N110" s="7">
        <v>20</v>
      </c>
      <c r="O110" s="11">
        <f t="shared" si="2"/>
        <v>672</v>
      </c>
      <c r="P110" s="31">
        <v>702</v>
      </c>
      <c r="Q110" s="30">
        <f t="shared" si="3"/>
        <v>95.726495726495727</v>
      </c>
    </row>
    <row r="111" spans="1:17">
      <c r="A111" s="8">
        <v>107</v>
      </c>
      <c r="B111" s="8" t="s">
        <v>139</v>
      </c>
      <c r="C111" s="21">
        <v>283</v>
      </c>
      <c r="D111" s="21">
        <v>261</v>
      </c>
      <c r="E111" s="21">
        <v>544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11">
        <f t="shared" si="2"/>
        <v>544</v>
      </c>
      <c r="P111" s="31">
        <v>556</v>
      </c>
      <c r="Q111" s="30">
        <f t="shared" si="3"/>
        <v>97.841726618705039</v>
      </c>
    </row>
    <row r="112" spans="1:17">
      <c r="A112" s="8">
        <v>108</v>
      </c>
      <c r="B112" s="8" t="s">
        <v>140</v>
      </c>
      <c r="C112" s="21">
        <v>490</v>
      </c>
      <c r="D112" s="21">
        <v>441</v>
      </c>
      <c r="E112" s="21">
        <v>931</v>
      </c>
      <c r="F112" s="7">
        <v>1</v>
      </c>
      <c r="G112" s="7">
        <v>0</v>
      </c>
      <c r="H112" s="7">
        <v>1</v>
      </c>
      <c r="I112" s="7">
        <v>0</v>
      </c>
      <c r="J112" s="7">
        <v>0</v>
      </c>
      <c r="K112" s="7">
        <v>0</v>
      </c>
      <c r="L112" s="7">
        <v>16</v>
      </c>
      <c r="M112" s="7">
        <v>17</v>
      </c>
      <c r="N112" s="7">
        <v>33</v>
      </c>
      <c r="O112" s="11">
        <f t="shared" si="2"/>
        <v>965</v>
      </c>
      <c r="P112" s="31">
        <v>1104</v>
      </c>
      <c r="Q112" s="30">
        <f t="shared" si="3"/>
        <v>87.409420289855078</v>
      </c>
    </row>
    <row r="113" spans="1:17">
      <c r="A113" s="8">
        <v>109</v>
      </c>
      <c r="B113" s="8" t="s">
        <v>141</v>
      </c>
      <c r="C113" s="21">
        <v>317</v>
      </c>
      <c r="D113" s="21">
        <v>282</v>
      </c>
      <c r="E113" s="21">
        <v>599</v>
      </c>
      <c r="F113" s="7">
        <v>1</v>
      </c>
      <c r="G113" s="7">
        <v>0</v>
      </c>
      <c r="H113" s="7">
        <v>1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11">
        <f t="shared" si="2"/>
        <v>600</v>
      </c>
      <c r="P113" s="31">
        <v>622</v>
      </c>
      <c r="Q113" s="30">
        <f t="shared" si="3"/>
        <v>96.463022508038591</v>
      </c>
    </row>
    <row r="114" spans="1:17">
      <c r="A114" s="8">
        <v>110</v>
      </c>
      <c r="B114" s="8" t="s">
        <v>19</v>
      </c>
      <c r="C114" s="21">
        <v>449</v>
      </c>
      <c r="D114" s="21">
        <v>560</v>
      </c>
      <c r="E114" s="21">
        <v>1009</v>
      </c>
      <c r="F114" s="7">
        <v>1</v>
      </c>
      <c r="G114" s="7">
        <v>0</v>
      </c>
      <c r="H114" s="7">
        <v>1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11">
        <f t="shared" si="2"/>
        <v>1010</v>
      </c>
      <c r="P114" s="31">
        <v>1024</v>
      </c>
      <c r="Q114" s="30">
        <f t="shared" si="3"/>
        <v>98.6328125</v>
      </c>
    </row>
    <row r="115" spans="1:17">
      <c r="A115" s="8">
        <v>111</v>
      </c>
      <c r="B115" s="8" t="s">
        <v>142</v>
      </c>
      <c r="C115" s="21">
        <v>296</v>
      </c>
      <c r="D115" s="21">
        <v>267</v>
      </c>
      <c r="E115" s="21">
        <v>563</v>
      </c>
      <c r="F115" s="7">
        <v>1</v>
      </c>
      <c r="G115" s="7">
        <v>0</v>
      </c>
      <c r="H115" s="7">
        <v>1</v>
      </c>
      <c r="I115" s="7">
        <v>0</v>
      </c>
      <c r="J115" s="7">
        <v>0</v>
      </c>
      <c r="K115" s="7">
        <v>0</v>
      </c>
      <c r="L115" s="7">
        <v>9</v>
      </c>
      <c r="M115" s="7">
        <v>4</v>
      </c>
      <c r="N115" s="7">
        <v>13</v>
      </c>
      <c r="O115" s="11">
        <f t="shared" si="2"/>
        <v>577</v>
      </c>
      <c r="P115" s="31">
        <v>694</v>
      </c>
      <c r="Q115" s="30">
        <f t="shared" si="3"/>
        <v>83.141210374639769</v>
      </c>
    </row>
    <row r="116" spans="1:17">
      <c r="A116" s="8">
        <v>112</v>
      </c>
      <c r="B116" s="8" t="s">
        <v>143</v>
      </c>
      <c r="C116" s="21">
        <v>348</v>
      </c>
      <c r="D116" s="21">
        <v>287</v>
      </c>
      <c r="E116" s="21">
        <v>635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11">
        <f t="shared" si="2"/>
        <v>635</v>
      </c>
      <c r="P116" s="31">
        <v>646</v>
      </c>
      <c r="Q116" s="30">
        <f t="shared" si="3"/>
        <v>98.297213622291025</v>
      </c>
    </row>
    <row r="117" spans="1:17">
      <c r="A117" s="8">
        <v>113</v>
      </c>
      <c r="B117" s="8" t="s">
        <v>144</v>
      </c>
      <c r="C117" s="21">
        <v>96</v>
      </c>
      <c r="D117" s="21">
        <v>110</v>
      </c>
      <c r="E117" s="21">
        <v>206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11">
        <f t="shared" si="2"/>
        <v>206</v>
      </c>
      <c r="P117" s="31">
        <v>319</v>
      </c>
      <c r="Q117" s="30">
        <f t="shared" si="3"/>
        <v>64.576802507836987</v>
      </c>
    </row>
    <row r="118" spans="1:17">
      <c r="A118" s="8">
        <v>114</v>
      </c>
      <c r="B118" s="8" t="s">
        <v>145</v>
      </c>
      <c r="C118" s="21">
        <v>46</v>
      </c>
      <c r="D118" s="21">
        <v>50</v>
      </c>
      <c r="E118" s="21">
        <v>96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11">
        <f t="shared" si="2"/>
        <v>96</v>
      </c>
      <c r="P118" s="31">
        <v>143</v>
      </c>
      <c r="Q118" s="30">
        <f t="shared" si="3"/>
        <v>67.132867132867133</v>
      </c>
    </row>
    <row r="119" spans="1:17">
      <c r="A119" s="8">
        <v>115</v>
      </c>
      <c r="B119" s="8" t="s">
        <v>146</v>
      </c>
      <c r="C119" s="21">
        <v>53</v>
      </c>
      <c r="D119" s="21">
        <v>44</v>
      </c>
      <c r="E119" s="21">
        <v>97</v>
      </c>
      <c r="F119" s="7">
        <v>2</v>
      </c>
      <c r="G119" s="7">
        <v>0</v>
      </c>
      <c r="H119" s="7">
        <v>2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11">
        <f t="shared" si="2"/>
        <v>99</v>
      </c>
      <c r="P119" s="31">
        <v>102</v>
      </c>
      <c r="Q119" s="30">
        <f t="shared" si="3"/>
        <v>97.058823529411768</v>
      </c>
    </row>
    <row r="120" spans="1:17">
      <c r="A120" s="8">
        <v>116</v>
      </c>
      <c r="B120" s="8" t="s">
        <v>147</v>
      </c>
      <c r="C120" s="21">
        <v>480</v>
      </c>
      <c r="D120" s="21">
        <v>427</v>
      </c>
      <c r="E120" s="21">
        <v>907</v>
      </c>
      <c r="F120" s="7">
        <v>1</v>
      </c>
      <c r="G120" s="7">
        <v>0</v>
      </c>
      <c r="H120" s="7">
        <v>1</v>
      </c>
      <c r="I120" s="7">
        <v>0</v>
      </c>
      <c r="J120" s="7">
        <v>0</v>
      </c>
      <c r="K120" s="7">
        <v>0</v>
      </c>
      <c r="L120" s="7">
        <v>2</v>
      </c>
      <c r="M120" s="7">
        <v>2</v>
      </c>
      <c r="N120" s="7">
        <v>4</v>
      </c>
      <c r="O120" s="11">
        <f t="shared" si="2"/>
        <v>912</v>
      </c>
      <c r="P120" s="31">
        <v>998</v>
      </c>
      <c r="Q120" s="30">
        <f t="shared" si="3"/>
        <v>91.38276553106212</v>
      </c>
    </row>
    <row r="121" spans="1:17">
      <c r="A121" s="8">
        <v>117</v>
      </c>
      <c r="B121" s="8" t="s">
        <v>148</v>
      </c>
      <c r="C121" s="21">
        <v>663</v>
      </c>
      <c r="D121" s="21">
        <v>543</v>
      </c>
      <c r="E121" s="21">
        <v>1206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11">
        <f t="shared" si="2"/>
        <v>1206</v>
      </c>
      <c r="P121" s="31">
        <v>1403</v>
      </c>
      <c r="Q121" s="30">
        <f t="shared" si="3"/>
        <v>85.958660014255173</v>
      </c>
    </row>
    <row r="122" spans="1:17">
      <c r="A122" s="8">
        <v>118</v>
      </c>
      <c r="B122" s="8" t="s">
        <v>149</v>
      </c>
      <c r="C122" s="21">
        <v>435</v>
      </c>
      <c r="D122" s="21">
        <v>390</v>
      </c>
      <c r="E122" s="21">
        <v>825</v>
      </c>
      <c r="F122" s="7">
        <v>1</v>
      </c>
      <c r="G122" s="7">
        <v>0</v>
      </c>
      <c r="H122" s="7">
        <v>1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11">
        <f t="shared" si="2"/>
        <v>826</v>
      </c>
      <c r="P122" s="31">
        <v>880</v>
      </c>
      <c r="Q122" s="30">
        <f t="shared" si="3"/>
        <v>93.86363636363636</v>
      </c>
    </row>
    <row r="123" spans="1:17">
      <c r="A123" s="8">
        <v>119</v>
      </c>
      <c r="B123" s="8" t="s">
        <v>150</v>
      </c>
      <c r="C123" s="21">
        <v>242</v>
      </c>
      <c r="D123" s="21">
        <v>250</v>
      </c>
      <c r="E123" s="21">
        <v>492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1</v>
      </c>
      <c r="N123" s="7">
        <v>1</v>
      </c>
      <c r="O123" s="11">
        <f t="shared" si="2"/>
        <v>493</v>
      </c>
      <c r="P123" s="31">
        <v>560</v>
      </c>
      <c r="Q123" s="30">
        <f t="shared" si="3"/>
        <v>88.035714285714278</v>
      </c>
    </row>
    <row r="124" spans="1:17">
      <c r="A124" s="8">
        <v>120</v>
      </c>
      <c r="B124" s="8" t="s">
        <v>151</v>
      </c>
      <c r="C124" s="21">
        <v>879</v>
      </c>
      <c r="D124" s="21">
        <v>834</v>
      </c>
      <c r="E124" s="21">
        <v>1713</v>
      </c>
      <c r="F124" s="7">
        <v>1</v>
      </c>
      <c r="G124" s="7">
        <v>0</v>
      </c>
      <c r="H124" s="7">
        <v>1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11">
        <f t="shared" si="2"/>
        <v>1714</v>
      </c>
      <c r="P124" s="31">
        <v>1714</v>
      </c>
      <c r="Q124" s="36">
        <f t="shared" si="3"/>
        <v>100</v>
      </c>
    </row>
    <row r="125" spans="1:17">
      <c r="A125" s="8">
        <v>121</v>
      </c>
      <c r="B125" s="8" t="s">
        <v>152</v>
      </c>
      <c r="C125" s="21">
        <v>171</v>
      </c>
      <c r="D125" s="21">
        <v>166</v>
      </c>
      <c r="E125" s="21">
        <v>337</v>
      </c>
      <c r="F125" s="7">
        <v>1</v>
      </c>
      <c r="G125" s="7">
        <v>0</v>
      </c>
      <c r="H125" s="7">
        <v>1</v>
      </c>
      <c r="I125" s="7">
        <v>0</v>
      </c>
      <c r="J125" s="7">
        <v>0</v>
      </c>
      <c r="K125" s="7">
        <v>0</v>
      </c>
      <c r="L125" s="7">
        <v>8</v>
      </c>
      <c r="M125" s="7">
        <v>12</v>
      </c>
      <c r="N125" s="7">
        <v>20</v>
      </c>
      <c r="O125" s="11">
        <f t="shared" si="2"/>
        <v>358</v>
      </c>
      <c r="P125" s="31">
        <v>360</v>
      </c>
      <c r="Q125" s="30">
        <f t="shared" si="3"/>
        <v>99.444444444444443</v>
      </c>
    </row>
    <row r="126" spans="1:17">
      <c r="A126" s="8">
        <v>122</v>
      </c>
      <c r="B126" s="8" t="s">
        <v>153</v>
      </c>
      <c r="C126" s="21">
        <v>465</v>
      </c>
      <c r="D126" s="21">
        <v>448</v>
      </c>
      <c r="E126" s="21">
        <v>913</v>
      </c>
      <c r="F126" s="7">
        <v>1</v>
      </c>
      <c r="G126" s="7">
        <v>0</v>
      </c>
      <c r="H126" s="7">
        <v>1</v>
      </c>
      <c r="I126" s="7">
        <v>0</v>
      </c>
      <c r="J126" s="7">
        <v>0</v>
      </c>
      <c r="K126" s="7">
        <v>0</v>
      </c>
      <c r="L126" s="7">
        <v>18</v>
      </c>
      <c r="M126" s="7">
        <v>1</v>
      </c>
      <c r="N126" s="7">
        <v>19</v>
      </c>
      <c r="O126" s="11">
        <f t="shared" si="2"/>
        <v>933</v>
      </c>
      <c r="P126" s="31">
        <v>1063</v>
      </c>
      <c r="Q126" s="30">
        <f t="shared" si="3"/>
        <v>87.770460959548444</v>
      </c>
    </row>
    <row r="127" spans="1:17">
      <c r="A127" s="8">
        <v>123</v>
      </c>
      <c r="B127" s="8" t="s">
        <v>154</v>
      </c>
      <c r="C127" s="21">
        <v>361</v>
      </c>
      <c r="D127" s="21">
        <v>298</v>
      </c>
      <c r="E127" s="21">
        <v>659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11">
        <f t="shared" si="2"/>
        <v>659</v>
      </c>
      <c r="P127" s="31">
        <v>741</v>
      </c>
      <c r="Q127" s="30">
        <f t="shared" si="3"/>
        <v>88.933873144399456</v>
      </c>
    </row>
    <row r="128" spans="1:17">
      <c r="A128" s="8">
        <v>124</v>
      </c>
      <c r="B128" s="8" t="s">
        <v>155</v>
      </c>
      <c r="C128" s="21">
        <v>467</v>
      </c>
      <c r="D128" s="21">
        <v>340</v>
      </c>
      <c r="E128" s="21">
        <v>807</v>
      </c>
      <c r="F128" s="7">
        <v>0</v>
      </c>
      <c r="G128" s="7">
        <v>2</v>
      </c>
      <c r="H128" s="7">
        <v>2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11">
        <f t="shared" si="2"/>
        <v>809</v>
      </c>
      <c r="P128" s="31">
        <v>872</v>
      </c>
      <c r="Q128" s="30">
        <f t="shared" si="3"/>
        <v>92.775229357798167</v>
      </c>
    </row>
    <row r="129" spans="1:17">
      <c r="A129" s="8">
        <v>125</v>
      </c>
      <c r="B129" s="8" t="s">
        <v>47</v>
      </c>
      <c r="C129" s="21">
        <v>446</v>
      </c>
      <c r="D129" s="21">
        <v>419</v>
      </c>
      <c r="E129" s="21">
        <v>865</v>
      </c>
      <c r="F129" s="7">
        <v>4</v>
      </c>
      <c r="G129" s="7">
        <v>0</v>
      </c>
      <c r="H129" s="7">
        <v>4</v>
      </c>
      <c r="I129" s="7">
        <v>0</v>
      </c>
      <c r="J129" s="7">
        <v>0</v>
      </c>
      <c r="K129" s="7">
        <v>0</v>
      </c>
      <c r="L129" s="7">
        <v>33</v>
      </c>
      <c r="M129" s="7">
        <v>24</v>
      </c>
      <c r="N129" s="7">
        <v>57</v>
      </c>
      <c r="O129" s="11">
        <f t="shared" si="2"/>
        <v>926</v>
      </c>
      <c r="P129" s="31">
        <v>1030</v>
      </c>
      <c r="Q129" s="30">
        <f t="shared" si="3"/>
        <v>89.902912621359221</v>
      </c>
    </row>
    <row r="130" spans="1:17">
      <c r="A130" s="8">
        <v>126</v>
      </c>
      <c r="B130" s="8" t="s">
        <v>156</v>
      </c>
      <c r="C130" s="21">
        <v>171</v>
      </c>
      <c r="D130" s="21">
        <v>177</v>
      </c>
      <c r="E130" s="21">
        <v>348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11">
        <f t="shared" si="2"/>
        <v>348</v>
      </c>
      <c r="P130" s="31">
        <v>338</v>
      </c>
      <c r="Q130" s="36">
        <v>100</v>
      </c>
    </row>
    <row r="131" spans="1:17">
      <c r="A131" s="8">
        <v>127</v>
      </c>
      <c r="B131" s="8" t="s">
        <v>157</v>
      </c>
      <c r="C131" s="21">
        <v>262</v>
      </c>
      <c r="D131" s="21">
        <v>216</v>
      </c>
      <c r="E131" s="21">
        <v>478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11">
        <f t="shared" si="2"/>
        <v>478</v>
      </c>
      <c r="P131" s="31">
        <v>421</v>
      </c>
      <c r="Q131" s="36">
        <v>100</v>
      </c>
    </row>
    <row r="132" spans="1:17">
      <c r="A132" s="8">
        <v>128</v>
      </c>
      <c r="B132" s="8" t="s">
        <v>158</v>
      </c>
      <c r="C132" s="21">
        <v>102</v>
      </c>
      <c r="D132" s="21">
        <v>95</v>
      </c>
      <c r="E132" s="21">
        <v>197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11">
        <f t="shared" si="2"/>
        <v>197</v>
      </c>
      <c r="P132" s="31">
        <v>148</v>
      </c>
      <c r="Q132" s="36">
        <v>100</v>
      </c>
    </row>
    <row r="133" spans="1:17">
      <c r="A133" s="8">
        <v>129</v>
      </c>
      <c r="B133" s="8" t="s">
        <v>159</v>
      </c>
      <c r="C133" s="21">
        <v>137</v>
      </c>
      <c r="D133" s="21">
        <v>135</v>
      </c>
      <c r="E133" s="21">
        <v>272</v>
      </c>
      <c r="F133" s="7">
        <v>0</v>
      </c>
      <c r="G133" s="7">
        <v>1</v>
      </c>
      <c r="H133" s="7">
        <v>1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11">
        <f t="shared" si="2"/>
        <v>273</v>
      </c>
      <c r="P133" s="31">
        <v>248</v>
      </c>
      <c r="Q133" s="36">
        <v>100</v>
      </c>
    </row>
    <row r="134" spans="1:17">
      <c r="A134" s="8">
        <v>130</v>
      </c>
      <c r="B134" s="8" t="s">
        <v>160</v>
      </c>
      <c r="C134" s="21">
        <v>180</v>
      </c>
      <c r="D134" s="21">
        <v>207</v>
      </c>
      <c r="E134" s="21">
        <v>387</v>
      </c>
      <c r="F134" s="7">
        <v>0</v>
      </c>
      <c r="G134" s="7">
        <v>0</v>
      </c>
      <c r="H134" s="7">
        <v>0</v>
      </c>
      <c r="I134" s="7">
        <v>0</v>
      </c>
      <c r="J134" s="17">
        <v>0</v>
      </c>
      <c r="K134" s="7">
        <v>0</v>
      </c>
      <c r="L134" s="17">
        <v>0</v>
      </c>
      <c r="M134" s="17">
        <v>0</v>
      </c>
      <c r="N134" s="7">
        <v>0</v>
      </c>
      <c r="O134" s="11">
        <f t="shared" ref="O134:O197" si="4">SUM(N134,E134,H134,K134)</f>
        <v>387</v>
      </c>
      <c r="P134" s="31">
        <v>372</v>
      </c>
      <c r="Q134" s="36">
        <v>100</v>
      </c>
    </row>
    <row r="135" spans="1:17">
      <c r="A135" s="8">
        <v>131</v>
      </c>
      <c r="B135" s="8" t="s">
        <v>161</v>
      </c>
      <c r="C135" s="21">
        <v>241</v>
      </c>
      <c r="D135" s="21">
        <v>235</v>
      </c>
      <c r="E135" s="21">
        <v>476</v>
      </c>
      <c r="F135" s="7">
        <v>2</v>
      </c>
      <c r="G135" s="7">
        <v>0</v>
      </c>
      <c r="H135" s="7">
        <v>2</v>
      </c>
      <c r="I135" s="7">
        <v>0</v>
      </c>
      <c r="J135" s="17">
        <v>0</v>
      </c>
      <c r="K135" s="7">
        <v>0</v>
      </c>
      <c r="L135" s="17">
        <v>12</v>
      </c>
      <c r="M135" s="17">
        <v>7</v>
      </c>
      <c r="N135" s="7">
        <v>19</v>
      </c>
      <c r="O135" s="11">
        <f t="shared" si="4"/>
        <v>497</v>
      </c>
      <c r="P135" s="31">
        <v>587</v>
      </c>
      <c r="Q135" s="30">
        <f t="shared" ref="Q134:Q197" si="5">O135/P135*100</f>
        <v>84.667802385008514</v>
      </c>
    </row>
    <row r="136" spans="1:17">
      <c r="A136" s="18">
        <v>132</v>
      </c>
      <c r="B136" s="17" t="s">
        <v>162</v>
      </c>
      <c r="C136" s="21">
        <v>406</v>
      </c>
      <c r="D136" s="21">
        <v>366</v>
      </c>
      <c r="E136" s="21">
        <v>772</v>
      </c>
      <c r="F136" s="7">
        <v>0</v>
      </c>
      <c r="G136" s="7">
        <v>0</v>
      </c>
      <c r="H136" s="7">
        <v>0</v>
      </c>
      <c r="I136" s="7">
        <v>0</v>
      </c>
      <c r="J136" s="17">
        <v>0</v>
      </c>
      <c r="K136" s="7">
        <v>0</v>
      </c>
      <c r="L136" s="17">
        <v>0</v>
      </c>
      <c r="M136" s="17">
        <v>0</v>
      </c>
      <c r="N136" s="7">
        <v>0</v>
      </c>
      <c r="O136" s="11">
        <f t="shared" si="4"/>
        <v>772</v>
      </c>
      <c r="P136" s="31">
        <v>829</v>
      </c>
      <c r="Q136" s="30">
        <f t="shared" si="5"/>
        <v>93.124246079613997</v>
      </c>
    </row>
    <row r="137" spans="1:17">
      <c r="A137" s="18">
        <v>133</v>
      </c>
      <c r="B137" s="17" t="s">
        <v>163</v>
      </c>
      <c r="C137" s="21">
        <v>87</v>
      </c>
      <c r="D137" s="21">
        <v>92</v>
      </c>
      <c r="E137" s="21">
        <v>179</v>
      </c>
      <c r="F137" s="17">
        <v>1</v>
      </c>
      <c r="G137" s="17">
        <v>0</v>
      </c>
      <c r="H137" s="7">
        <v>1</v>
      </c>
      <c r="I137" s="17">
        <v>0</v>
      </c>
      <c r="J137" s="17">
        <v>0</v>
      </c>
      <c r="K137" s="7">
        <v>0</v>
      </c>
      <c r="L137" s="17">
        <v>0</v>
      </c>
      <c r="M137" s="17">
        <v>0</v>
      </c>
      <c r="N137" s="7">
        <v>0</v>
      </c>
      <c r="O137" s="11">
        <f t="shared" si="4"/>
        <v>180</v>
      </c>
      <c r="P137" s="31">
        <v>202</v>
      </c>
      <c r="Q137" s="30">
        <f t="shared" si="5"/>
        <v>89.10891089108911</v>
      </c>
    </row>
    <row r="138" spans="1:17">
      <c r="A138" s="18">
        <v>134</v>
      </c>
      <c r="B138" s="17" t="s">
        <v>41</v>
      </c>
      <c r="C138" s="21">
        <v>606</v>
      </c>
      <c r="D138" s="21">
        <v>515</v>
      </c>
      <c r="E138" s="21">
        <v>1121</v>
      </c>
      <c r="F138" s="17">
        <v>0</v>
      </c>
      <c r="G138" s="17">
        <v>0</v>
      </c>
      <c r="H138" s="7">
        <v>0</v>
      </c>
      <c r="I138" s="17">
        <v>0</v>
      </c>
      <c r="J138" s="17">
        <v>0</v>
      </c>
      <c r="K138" s="7">
        <v>0</v>
      </c>
      <c r="L138" s="17">
        <v>0</v>
      </c>
      <c r="M138" s="17">
        <v>0</v>
      </c>
      <c r="N138" s="7">
        <v>0</v>
      </c>
      <c r="O138" s="11">
        <f t="shared" si="4"/>
        <v>1121</v>
      </c>
      <c r="P138" s="31">
        <v>1235</v>
      </c>
      <c r="Q138" s="30">
        <f t="shared" si="5"/>
        <v>90.769230769230774</v>
      </c>
    </row>
    <row r="139" spans="1:17">
      <c r="A139" s="18">
        <v>135</v>
      </c>
      <c r="B139" s="17" t="s">
        <v>164</v>
      </c>
      <c r="C139" s="21">
        <v>335</v>
      </c>
      <c r="D139" s="21">
        <v>269</v>
      </c>
      <c r="E139" s="21">
        <v>604</v>
      </c>
      <c r="F139" s="17">
        <v>0</v>
      </c>
      <c r="G139" s="17">
        <v>0</v>
      </c>
      <c r="H139" s="7">
        <v>0</v>
      </c>
      <c r="I139" s="17">
        <v>0</v>
      </c>
      <c r="J139" s="17">
        <v>0</v>
      </c>
      <c r="K139" s="7">
        <v>0</v>
      </c>
      <c r="L139" s="17">
        <v>0</v>
      </c>
      <c r="M139" s="17">
        <v>0</v>
      </c>
      <c r="N139" s="7">
        <v>0</v>
      </c>
      <c r="O139" s="11">
        <f t="shared" si="4"/>
        <v>604</v>
      </c>
      <c r="P139" s="31">
        <v>614</v>
      </c>
      <c r="Q139" s="30">
        <f t="shared" si="5"/>
        <v>98.371335504885991</v>
      </c>
    </row>
    <row r="140" spans="1:17">
      <c r="A140" s="18">
        <v>136</v>
      </c>
      <c r="B140" s="17" t="s">
        <v>40</v>
      </c>
      <c r="C140" s="21">
        <v>520</v>
      </c>
      <c r="D140" s="21">
        <v>560</v>
      </c>
      <c r="E140" s="21">
        <v>1080</v>
      </c>
      <c r="F140" s="17">
        <v>0</v>
      </c>
      <c r="G140" s="17">
        <v>0</v>
      </c>
      <c r="H140" s="7">
        <v>0</v>
      </c>
      <c r="I140" s="17">
        <v>0</v>
      </c>
      <c r="J140" s="17">
        <v>0</v>
      </c>
      <c r="K140" s="7">
        <v>0</v>
      </c>
      <c r="L140" s="17">
        <v>0</v>
      </c>
      <c r="M140" s="17">
        <v>0</v>
      </c>
      <c r="N140" s="7">
        <v>0</v>
      </c>
      <c r="O140" s="11">
        <f t="shared" si="4"/>
        <v>1080</v>
      </c>
      <c r="P140" s="31">
        <v>1329</v>
      </c>
      <c r="Q140" s="30">
        <f t="shared" si="5"/>
        <v>81.264108352144476</v>
      </c>
    </row>
    <row r="141" spans="1:17">
      <c r="A141" s="18">
        <v>137</v>
      </c>
      <c r="B141" s="17" t="s">
        <v>39</v>
      </c>
      <c r="C141" s="21">
        <v>611</v>
      </c>
      <c r="D141" s="21">
        <v>556</v>
      </c>
      <c r="E141" s="21">
        <v>1167</v>
      </c>
      <c r="F141" s="17">
        <v>1</v>
      </c>
      <c r="G141" s="17">
        <v>1</v>
      </c>
      <c r="H141" s="7">
        <v>2</v>
      </c>
      <c r="I141" s="17">
        <v>0</v>
      </c>
      <c r="J141" s="17">
        <v>0</v>
      </c>
      <c r="K141" s="7">
        <v>0</v>
      </c>
      <c r="L141" s="17">
        <v>5</v>
      </c>
      <c r="M141" s="17">
        <v>6</v>
      </c>
      <c r="N141" s="7">
        <v>11</v>
      </c>
      <c r="O141" s="11">
        <f t="shared" si="4"/>
        <v>1180</v>
      </c>
      <c r="P141" s="31">
        <v>1307</v>
      </c>
      <c r="Q141" s="30">
        <f t="shared" si="5"/>
        <v>90.283091048201996</v>
      </c>
    </row>
    <row r="142" spans="1:17">
      <c r="A142" s="18">
        <v>138</v>
      </c>
      <c r="B142" s="17" t="s">
        <v>29</v>
      </c>
      <c r="C142" s="21">
        <v>639</v>
      </c>
      <c r="D142" s="21">
        <v>545</v>
      </c>
      <c r="E142" s="21">
        <v>1184</v>
      </c>
      <c r="F142" s="17">
        <v>2</v>
      </c>
      <c r="G142" s="17">
        <v>0</v>
      </c>
      <c r="H142" s="7">
        <v>2</v>
      </c>
      <c r="I142" s="17">
        <v>0</v>
      </c>
      <c r="J142" s="17">
        <v>0</v>
      </c>
      <c r="K142" s="7">
        <v>0</v>
      </c>
      <c r="L142" s="17">
        <v>6</v>
      </c>
      <c r="M142" s="17">
        <v>7</v>
      </c>
      <c r="N142" s="7">
        <v>13</v>
      </c>
      <c r="O142" s="11">
        <f t="shared" si="4"/>
        <v>1199</v>
      </c>
      <c r="P142" s="31">
        <v>1359</v>
      </c>
      <c r="Q142" s="30">
        <f t="shared" si="5"/>
        <v>88.226637233259751</v>
      </c>
    </row>
    <row r="143" spans="1:17">
      <c r="A143" s="18">
        <v>139</v>
      </c>
      <c r="B143" s="17" t="s">
        <v>28</v>
      </c>
      <c r="C143" s="21">
        <v>734</v>
      </c>
      <c r="D143" s="21">
        <v>681</v>
      </c>
      <c r="E143" s="21">
        <v>1415</v>
      </c>
      <c r="F143" s="17">
        <v>3</v>
      </c>
      <c r="G143" s="17">
        <v>2</v>
      </c>
      <c r="H143" s="7">
        <v>5</v>
      </c>
      <c r="I143" s="17">
        <v>0</v>
      </c>
      <c r="J143" s="17">
        <v>0</v>
      </c>
      <c r="K143" s="7">
        <v>0</v>
      </c>
      <c r="L143" s="17">
        <v>0</v>
      </c>
      <c r="M143" s="17">
        <v>0</v>
      </c>
      <c r="N143" s="7">
        <v>0</v>
      </c>
      <c r="O143" s="11">
        <f t="shared" si="4"/>
        <v>1420</v>
      </c>
      <c r="P143" s="31">
        <v>1662</v>
      </c>
      <c r="Q143" s="30">
        <f t="shared" si="5"/>
        <v>85.439229843561975</v>
      </c>
    </row>
    <row r="144" spans="1:17">
      <c r="A144" s="18">
        <v>140</v>
      </c>
      <c r="B144" s="17" t="s">
        <v>27</v>
      </c>
      <c r="C144" s="21">
        <v>485</v>
      </c>
      <c r="D144" s="21">
        <v>497</v>
      </c>
      <c r="E144" s="21">
        <v>982</v>
      </c>
      <c r="F144" s="17">
        <v>0</v>
      </c>
      <c r="G144" s="17">
        <v>0</v>
      </c>
      <c r="H144" s="7">
        <v>0</v>
      </c>
      <c r="I144" s="17">
        <v>0</v>
      </c>
      <c r="J144" s="17">
        <v>0</v>
      </c>
      <c r="K144" s="7">
        <v>0</v>
      </c>
      <c r="L144" s="17">
        <v>9</v>
      </c>
      <c r="M144" s="17">
        <v>9</v>
      </c>
      <c r="N144" s="7">
        <v>18</v>
      </c>
      <c r="O144" s="11">
        <f t="shared" si="4"/>
        <v>1000</v>
      </c>
      <c r="P144" s="31">
        <v>1132</v>
      </c>
      <c r="Q144" s="30">
        <f t="shared" si="5"/>
        <v>88.339222614840978</v>
      </c>
    </row>
    <row r="145" spans="1:17">
      <c r="A145" s="18">
        <v>141</v>
      </c>
      <c r="B145" s="17" t="s">
        <v>165</v>
      </c>
      <c r="C145" s="21">
        <v>142</v>
      </c>
      <c r="D145" s="21">
        <v>95</v>
      </c>
      <c r="E145" s="21">
        <v>237</v>
      </c>
      <c r="F145" s="17">
        <v>1</v>
      </c>
      <c r="G145" s="17">
        <v>0</v>
      </c>
      <c r="H145" s="7">
        <v>1</v>
      </c>
      <c r="I145" s="17">
        <v>0</v>
      </c>
      <c r="J145" s="17">
        <v>0</v>
      </c>
      <c r="K145" s="7">
        <v>0</v>
      </c>
      <c r="L145" s="17">
        <v>0</v>
      </c>
      <c r="M145" s="17">
        <v>0</v>
      </c>
      <c r="N145" s="7">
        <v>0</v>
      </c>
      <c r="O145" s="11">
        <f t="shared" si="4"/>
        <v>238</v>
      </c>
      <c r="P145" s="31">
        <v>221</v>
      </c>
      <c r="Q145" s="36">
        <v>100</v>
      </c>
    </row>
    <row r="146" spans="1:17">
      <c r="A146" s="18">
        <v>142</v>
      </c>
      <c r="B146" s="17" t="s">
        <v>166</v>
      </c>
      <c r="C146" s="21">
        <v>155</v>
      </c>
      <c r="D146" s="21">
        <v>172</v>
      </c>
      <c r="E146" s="21">
        <v>327</v>
      </c>
      <c r="F146" s="17">
        <v>1</v>
      </c>
      <c r="G146" s="17">
        <v>0</v>
      </c>
      <c r="H146" s="7">
        <v>1</v>
      </c>
      <c r="I146" s="17">
        <v>0</v>
      </c>
      <c r="J146" s="17">
        <v>0</v>
      </c>
      <c r="K146" s="7">
        <v>0</v>
      </c>
      <c r="L146" s="17">
        <v>0</v>
      </c>
      <c r="M146" s="17">
        <v>0</v>
      </c>
      <c r="N146" s="7">
        <v>0</v>
      </c>
      <c r="O146" s="11">
        <f t="shared" si="4"/>
        <v>328</v>
      </c>
      <c r="P146" s="31">
        <v>323</v>
      </c>
      <c r="Q146" s="36">
        <v>100</v>
      </c>
    </row>
    <row r="147" spans="1:17">
      <c r="A147" s="18">
        <v>143</v>
      </c>
      <c r="B147" s="17" t="s">
        <v>167</v>
      </c>
      <c r="C147" s="21">
        <v>260</v>
      </c>
      <c r="D147" s="21">
        <v>295</v>
      </c>
      <c r="E147" s="21">
        <v>555</v>
      </c>
      <c r="F147" s="17">
        <v>1</v>
      </c>
      <c r="G147" s="17">
        <v>1</v>
      </c>
      <c r="H147" s="7">
        <v>2</v>
      </c>
      <c r="I147" s="17">
        <v>0</v>
      </c>
      <c r="J147" s="17">
        <v>0</v>
      </c>
      <c r="K147" s="7">
        <v>0</v>
      </c>
      <c r="L147" s="17">
        <v>0</v>
      </c>
      <c r="M147" s="17">
        <v>0</v>
      </c>
      <c r="N147" s="7">
        <v>0</v>
      </c>
      <c r="O147" s="11">
        <f t="shared" si="4"/>
        <v>557</v>
      </c>
      <c r="P147" s="31">
        <v>702</v>
      </c>
      <c r="Q147" s="30">
        <f t="shared" si="5"/>
        <v>79.344729344729345</v>
      </c>
    </row>
    <row r="148" spans="1:17">
      <c r="A148" s="18">
        <v>144</v>
      </c>
      <c r="B148" s="17" t="s">
        <v>168</v>
      </c>
      <c r="C148" s="21">
        <v>326</v>
      </c>
      <c r="D148" s="21">
        <v>327</v>
      </c>
      <c r="E148" s="21">
        <v>653</v>
      </c>
      <c r="F148" s="17">
        <v>0</v>
      </c>
      <c r="G148" s="17">
        <v>1</v>
      </c>
      <c r="H148" s="7">
        <v>1</v>
      </c>
      <c r="I148" s="17">
        <v>0</v>
      </c>
      <c r="J148" s="17">
        <v>0</v>
      </c>
      <c r="K148" s="7">
        <v>0</v>
      </c>
      <c r="L148" s="17">
        <v>5</v>
      </c>
      <c r="M148" s="17">
        <v>12</v>
      </c>
      <c r="N148" s="7">
        <v>17</v>
      </c>
      <c r="O148" s="11">
        <f t="shared" si="4"/>
        <v>671</v>
      </c>
      <c r="P148" s="31">
        <v>672</v>
      </c>
      <c r="Q148" s="30">
        <f t="shared" si="5"/>
        <v>99.851190476190482</v>
      </c>
    </row>
    <row r="149" spans="1:17">
      <c r="A149" s="18">
        <v>145</v>
      </c>
      <c r="B149" s="17" t="s">
        <v>52</v>
      </c>
      <c r="C149" s="21">
        <v>636</v>
      </c>
      <c r="D149" s="21">
        <v>569</v>
      </c>
      <c r="E149" s="21">
        <v>1205</v>
      </c>
      <c r="F149" s="17">
        <v>1</v>
      </c>
      <c r="G149" s="17">
        <v>1</v>
      </c>
      <c r="H149" s="7">
        <v>2</v>
      </c>
      <c r="I149" s="17">
        <v>0</v>
      </c>
      <c r="J149" s="17">
        <v>0</v>
      </c>
      <c r="K149" s="7">
        <v>0</v>
      </c>
      <c r="L149" s="17">
        <v>0</v>
      </c>
      <c r="M149" s="17">
        <v>0</v>
      </c>
      <c r="N149" s="7">
        <v>0</v>
      </c>
      <c r="O149" s="11">
        <f t="shared" si="4"/>
        <v>1207</v>
      </c>
      <c r="P149" s="31">
        <v>1232</v>
      </c>
      <c r="Q149" s="30">
        <f t="shared" si="5"/>
        <v>97.970779220779221</v>
      </c>
    </row>
    <row r="150" spans="1:17">
      <c r="A150" s="18">
        <v>146</v>
      </c>
      <c r="B150" s="17" t="s">
        <v>169</v>
      </c>
      <c r="C150" s="21">
        <v>349</v>
      </c>
      <c r="D150" s="21">
        <v>265</v>
      </c>
      <c r="E150" s="21">
        <v>614</v>
      </c>
      <c r="F150" s="17">
        <v>2</v>
      </c>
      <c r="G150" s="17">
        <v>1</v>
      </c>
      <c r="H150" s="7">
        <v>3</v>
      </c>
      <c r="I150" s="17">
        <v>0</v>
      </c>
      <c r="J150" s="17">
        <v>0</v>
      </c>
      <c r="K150" s="7">
        <v>0</v>
      </c>
      <c r="L150" s="17">
        <v>0</v>
      </c>
      <c r="M150" s="17">
        <v>0</v>
      </c>
      <c r="N150" s="7">
        <v>0</v>
      </c>
      <c r="O150" s="11">
        <f t="shared" si="4"/>
        <v>617</v>
      </c>
      <c r="P150" s="31">
        <v>526</v>
      </c>
      <c r="Q150" s="36">
        <v>100</v>
      </c>
    </row>
    <row r="151" spans="1:17">
      <c r="A151" s="18">
        <v>147</v>
      </c>
      <c r="B151" s="17" t="s">
        <v>170</v>
      </c>
      <c r="C151" s="21">
        <v>134</v>
      </c>
      <c r="D151" s="21">
        <v>117</v>
      </c>
      <c r="E151" s="21">
        <v>251</v>
      </c>
      <c r="F151" s="17">
        <v>0</v>
      </c>
      <c r="G151" s="17">
        <v>0</v>
      </c>
      <c r="H151" s="7">
        <v>0</v>
      </c>
      <c r="I151" s="17">
        <v>0</v>
      </c>
      <c r="J151" s="17">
        <v>0</v>
      </c>
      <c r="K151" s="7">
        <v>0</v>
      </c>
      <c r="L151" s="17">
        <v>0</v>
      </c>
      <c r="M151" s="17">
        <v>0</v>
      </c>
      <c r="N151" s="7">
        <v>0</v>
      </c>
      <c r="O151" s="11">
        <f t="shared" si="4"/>
        <v>251</v>
      </c>
      <c r="P151" s="31">
        <v>282</v>
      </c>
      <c r="Q151" s="30">
        <f t="shared" si="5"/>
        <v>89.00709219858156</v>
      </c>
    </row>
    <row r="152" spans="1:17">
      <c r="A152" s="18">
        <v>148</v>
      </c>
      <c r="B152" s="17" t="s">
        <v>8</v>
      </c>
      <c r="C152" s="21">
        <v>650</v>
      </c>
      <c r="D152" s="21">
        <v>527</v>
      </c>
      <c r="E152" s="21">
        <v>1177</v>
      </c>
      <c r="F152" s="17">
        <v>7</v>
      </c>
      <c r="G152" s="17">
        <v>1</v>
      </c>
      <c r="H152" s="7">
        <v>8</v>
      </c>
      <c r="I152" s="17">
        <v>0</v>
      </c>
      <c r="J152" s="17">
        <v>0</v>
      </c>
      <c r="K152" s="7">
        <v>0</v>
      </c>
      <c r="L152" s="17">
        <v>4</v>
      </c>
      <c r="M152" s="17">
        <v>5</v>
      </c>
      <c r="N152" s="7">
        <v>9</v>
      </c>
      <c r="O152" s="11">
        <f t="shared" si="4"/>
        <v>1194</v>
      </c>
      <c r="P152" s="31">
        <v>1259</v>
      </c>
      <c r="Q152" s="30">
        <f t="shared" si="5"/>
        <v>94.837172359015085</v>
      </c>
    </row>
    <row r="153" spans="1:17">
      <c r="A153" s="18">
        <v>149</v>
      </c>
      <c r="B153" s="17" t="s">
        <v>171</v>
      </c>
      <c r="C153" s="21">
        <v>501</v>
      </c>
      <c r="D153" s="21">
        <v>500</v>
      </c>
      <c r="E153" s="21">
        <v>1001</v>
      </c>
      <c r="F153" s="17">
        <v>0</v>
      </c>
      <c r="G153" s="17">
        <v>0</v>
      </c>
      <c r="H153" s="7">
        <v>0</v>
      </c>
      <c r="I153" s="17">
        <v>0</v>
      </c>
      <c r="J153" s="17">
        <v>0</v>
      </c>
      <c r="K153" s="7">
        <v>0</v>
      </c>
      <c r="L153" s="17">
        <v>0</v>
      </c>
      <c r="M153" s="17">
        <v>0</v>
      </c>
      <c r="N153" s="7">
        <v>0</v>
      </c>
      <c r="O153" s="11">
        <f t="shared" si="4"/>
        <v>1001</v>
      </c>
      <c r="P153" s="31">
        <v>1097</v>
      </c>
      <c r="Q153" s="30">
        <f t="shared" si="5"/>
        <v>91.248860528714687</v>
      </c>
    </row>
    <row r="154" spans="1:17">
      <c r="A154" s="18">
        <v>150</v>
      </c>
      <c r="B154" s="17" t="s">
        <v>172</v>
      </c>
      <c r="C154" s="21">
        <v>388</v>
      </c>
      <c r="D154" s="21">
        <v>396</v>
      </c>
      <c r="E154" s="21">
        <v>784</v>
      </c>
      <c r="F154" s="17">
        <v>1</v>
      </c>
      <c r="G154" s="17">
        <v>0</v>
      </c>
      <c r="H154" s="7">
        <v>1</v>
      </c>
      <c r="I154" s="17">
        <v>0</v>
      </c>
      <c r="J154" s="17">
        <v>0</v>
      </c>
      <c r="K154" s="7">
        <v>0</v>
      </c>
      <c r="L154" s="17">
        <v>0</v>
      </c>
      <c r="M154" s="17">
        <v>0</v>
      </c>
      <c r="N154" s="7">
        <v>0</v>
      </c>
      <c r="O154" s="11">
        <f t="shared" si="4"/>
        <v>785</v>
      </c>
      <c r="P154" s="31">
        <v>794</v>
      </c>
      <c r="Q154" s="30">
        <f t="shared" si="5"/>
        <v>98.86649874055415</v>
      </c>
    </row>
    <row r="155" spans="1:17">
      <c r="A155" s="18">
        <v>151</v>
      </c>
      <c r="B155" s="17" t="s">
        <v>173</v>
      </c>
      <c r="C155" s="21">
        <v>222</v>
      </c>
      <c r="D155" s="21">
        <v>184</v>
      </c>
      <c r="E155" s="21">
        <v>406</v>
      </c>
      <c r="F155" s="17">
        <v>0</v>
      </c>
      <c r="G155" s="17">
        <v>0</v>
      </c>
      <c r="H155" s="7">
        <v>0</v>
      </c>
      <c r="I155" s="17">
        <v>0</v>
      </c>
      <c r="J155" s="17">
        <v>0</v>
      </c>
      <c r="K155" s="7">
        <v>0</v>
      </c>
      <c r="L155" s="17">
        <v>1</v>
      </c>
      <c r="M155" s="17">
        <v>0</v>
      </c>
      <c r="N155" s="7">
        <v>1</v>
      </c>
      <c r="O155" s="11">
        <f t="shared" si="4"/>
        <v>407</v>
      </c>
      <c r="P155" s="31">
        <v>451</v>
      </c>
      <c r="Q155" s="30">
        <f t="shared" si="5"/>
        <v>90.243902439024396</v>
      </c>
    </row>
    <row r="156" spans="1:17">
      <c r="A156" s="18">
        <v>152</v>
      </c>
      <c r="B156" s="17" t="s">
        <v>174</v>
      </c>
      <c r="C156" s="21">
        <v>517</v>
      </c>
      <c r="D156" s="21">
        <v>441</v>
      </c>
      <c r="E156" s="21">
        <v>958</v>
      </c>
      <c r="F156" s="17">
        <v>1</v>
      </c>
      <c r="G156" s="17">
        <v>0</v>
      </c>
      <c r="H156" s="7">
        <v>1</v>
      </c>
      <c r="I156" s="17">
        <v>0</v>
      </c>
      <c r="J156" s="17">
        <v>0</v>
      </c>
      <c r="K156" s="7">
        <v>0</v>
      </c>
      <c r="L156" s="17">
        <v>0</v>
      </c>
      <c r="M156" s="17">
        <v>0</v>
      </c>
      <c r="N156" s="7">
        <v>0</v>
      </c>
      <c r="O156" s="11">
        <f t="shared" si="4"/>
        <v>959</v>
      </c>
      <c r="P156" s="31">
        <v>1079</v>
      </c>
      <c r="Q156" s="30">
        <f t="shared" si="5"/>
        <v>88.878591288229842</v>
      </c>
    </row>
    <row r="157" spans="1:17">
      <c r="A157" s="18">
        <v>153</v>
      </c>
      <c r="B157" s="17" t="s">
        <v>175</v>
      </c>
      <c r="C157" s="21">
        <v>303</v>
      </c>
      <c r="D157" s="21">
        <v>258</v>
      </c>
      <c r="E157" s="21">
        <v>561</v>
      </c>
      <c r="F157" s="17">
        <v>1</v>
      </c>
      <c r="G157" s="17">
        <v>0</v>
      </c>
      <c r="H157" s="7">
        <v>1</v>
      </c>
      <c r="I157" s="17">
        <v>0</v>
      </c>
      <c r="J157" s="17">
        <v>0</v>
      </c>
      <c r="K157" s="7">
        <v>0</v>
      </c>
      <c r="L157" s="17">
        <v>0</v>
      </c>
      <c r="M157" s="17">
        <v>0</v>
      </c>
      <c r="N157" s="7">
        <v>0</v>
      </c>
      <c r="O157" s="11">
        <f t="shared" si="4"/>
        <v>562</v>
      </c>
      <c r="P157" s="31">
        <v>510</v>
      </c>
      <c r="Q157" s="36">
        <v>100</v>
      </c>
    </row>
    <row r="158" spans="1:17">
      <c r="A158" s="18">
        <v>154</v>
      </c>
      <c r="B158" s="17" t="s">
        <v>176</v>
      </c>
      <c r="C158" s="21">
        <v>328</v>
      </c>
      <c r="D158" s="21">
        <v>263</v>
      </c>
      <c r="E158" s="21">
        <v>591</v>
      </c>
      <c r="F158" s="17">
        <v>0</v>
      </c>
      <c r="G158" s="17">
        <v>0</v>
      </c>
      <c r="H158" s="7">
        <v>0</v>
      </c>
      <c r="I158" s="17">
        <v>0</v>
      </c>
      <c r="J158" s="17">
        <v>0</v>
      </c>
      <c r="K158" s="7">
        <v>0</v>
      </c>
      <c r="L158" s="17">
        <v>12</v>
      </c>
      <c r="M158" s="17">
        <v>7</v>
      </c>
      <c r="N158" s="7">
        <v>19</v>
      </c>
      <c r="O158" s="11">
        <f t="shared" si="4"/>
        <v>610</v>
      </c>
      <c r="P158" s="31">
        <v>663</v>
      </c>
      <c r="Q158" s="30">
        <f t="shared" si="5"/>
        <v>92.006033182503771</v>
      </c>
    </row>
    <row r="159" spans="1:17">
      <c r="A159" s="18">
        <v>155</v>
      </c>
      <c r="B159" s="17" t="s">
        <v>177</v>
      </c>
      <c r="C159" s="21">
        <v>327</v>
      </c>
      <c r="D159" s="21">
        <v>237</v>
      </c>
      <c r="E159" s="21">
        <v>564</v>
      </c>
      <c r="F159" s="17">
        <v>0</v>
      </c>
      <c r="G159" s="17">
        <v>1</v>
      </c>
      <c r="H159" s="7">
        <v>1</v>
      </c>
      <c r="I159" s="17">
        <v>0</v>
      </c>
      <c r="J159" s="17">
        <v>0</v>
      </c>
      <c r="K159" s="7">
        <v>0</v>
      </c>
      <c r="L159" s="17">
        <v>8</v>
      </c>
      <c r="M159" s="17">
        <v>6</v>
      </c>
      <c r="N159" s="7">
        <v>14</v>
      </c>
      <c r="O159" s="11">
        <f t="shared" si="4"/>
        <v>579</v>
      </c>
      <c r="P159" s="31">
        <v>631</v>
      </c>
      <c r="Q159" s="30">
        <f t="shared" si="5"/>
        <v>91.759112519809833</v>
      </c>
    </row>
    <row r="160" spans="1:17">
      <c r="A160" s="18">
        <v>156</v>
      </c>
      <c r="B160" s="17" t="s">
        <v>178</v>
      </c>
      <c r="C160" s="21">
        <v>225</v>
      </c>
      <c r="D160" s="21">
        <v>205</v>
      </c>
      <c r="E160" s="21">
        <v>430</v>
      </c>
      <c r="F160" s="17">
        <v>6</v>
      </c>
      <c r="G160" s="17">
        <v>0</v>
      </c>
      <c r="H160" s="7">
        <v>6</v>
      </c>
      <c r="I160" s="17">
        <v>0</v>
      </c>
      <c r="J160" s="17">
        <v>0</v>
      </c>
      <c r="K160" s="7">
        <v>0</v>
      </c>
      <c r="L160" s="17">
        <v>0</v>
      </c>
      <c r="M160" s="17">
        <v>0</v>
      </c>
      <c r="N160" s="7">
        <v>0</v>
      </c>
      <c r="O160" s="11">
        <f t="shared" si="4"/>
        <v>436</v>
      </c>
      <c r="P160" s="31">
        <v>427</v>
      </c>
      <c r="Q160" s="36">
        <v>100</v>
      </c>
    </row>
    <row r="161" spans="1:17">
      <c r="A161" s="18">
        <v>157</v>
      </c>
      <c r="B161" s="17" t="s">
        <v>179</v>
      </c>
      <c r="C161" s="21">
        <v>276</v>
      </c>
      <c r="D161" s="21">
        <v>258</v>
      </c>
      <c r="E161" s="21">
        <v>534</v>
      </c>
      <c r="F161" s="17">
        <v>0</v>
      </c>
      <c r="G161" s="17">
        <v>0</v>
      </c>
      <c r="H161" s="7">
        <v>0</v>
      </c>
      <c r="I161" s="17">
        <v>0</v>
      </c>
      <c r="J161" s="17">
        <v>0</v>
      </c>
      <c r="K161" s="7">
        <v>0</v>
      </c>
      <c r="L161" s="17">
        <v>0</v>
      </c>
      <c r="M161" s="17">
        <v>0</v>
      </c>
      <c r="N161" s="7">
        <v>0</v>
      </c>
      <c r="O161" s="11">
        <f t="shared" si="4"/>
        <v>534</v>
      </c>
      <c r="P161" s="31">
        <v>602</v>
      </c>
      <c r="Q161" s="30">
        <f t="shared" si="5"/>
        <v>88.704318936877087</v>
      </c>
    </row>
    <row r="162" spans="1:17">
      <c r="A162" s="18">
        <v>158</v>
      </c>
      <c r="B162" s="17" t="s">
        <v>180</v>
      </c>
      <c r="C162" s="21">
        <v>184</v>
      </c>
      <c r="D162" s="21">
        <v>172</v>
      </c>
      <c r="E162" s="21">
        <v>356</v>
      </c>
      <c r="F162" s="17">
        <v>0</v>
      </c>
      <c r="G162" s="17">
        <v>0</v>
      </c>
      <c r="H162" s="7">
        <v>0</v>
      </c>
      <c r="I162" s="17">
        <v>0</v>
      </c>
      <c r="J162" s="17">
        <v>0</v>
      </c>
      <c r="K162" s="7">
        <v>0</v>
      </c>
      <c r="L162" s="17">
        <v>10</v>
      </c>
      <c r="M162" s="17">
        <v>4</v>
      </c>
      <c r="N162" s="7">
        <v>14</v>
      </c>
      <c r="O162" s="11">
        <f t="shared" si="4"/>
        <v>370</v>
      </c>
      <c r="P162" s="31">
        <v>418</v>
      </c>
      <c r="Q162" s="30">
        <f t="shared" si="5"/>
        <v>88.516746411483254</v>
      </c>
    </row>
    <row r="163" spans="1:17">
      <c r="A163" s="18">
        <v>159</v>
      </c>
      <c r="B163" s="17" t="s">
        <v>67</v>
      </c>
      <c r="C163" s="21">
        <v>323</v>
      </c>
      <c r="D163" s="21">
        <v>298</v>
      </c>
      <c r="E163" s="21">
        <v>621</v>
      </c>
      <c r="F163" s="17">
        <v>1</v>
      </c>
      <c r="G163" s="17">
        <v>1</v>
      </c>
      <c r="H163" s="7">
        <v>2</v>
      </c>
      <c r="I163" s="17">
        <v>0</v>
      </c>
      <c r="J163" s="17">
        <v>0</v>
      </c>
      <c r="K163" s="7">
        <v>0</v>
      </c>
      <c r="L163" s="17">
        <v>0</v>
      </c>
      <c r="M163" s="17">
        <v>0</v>
      </c>
      <c r="N163" s="7">
        <v>0</v>
      </c>
      <c r="O163" s="11">
        <f t="shared" si="4"/>
        <v>623</v>
      </c>
      <c r="P163" s="31">
        <v>696</v>
      </c>
      <c r="Q163" s="30">
        <f t="shared" si="5"/>
        <v>89.511494252873561</v>
      </c>
    </row>
    <row r="164" spans="1:17">
      <c r="A164" s="18">
        <v>160</v>
      </c>
      <c r="B164" s="17" t="s">
        <v>3</v>
      </c>
      <c r="C164" s="21">
        <v>427</v>
      </c>
      <c r="D164" s="21">
        <v>400</v>
      </c>
      <c r="E164" s="21">
        <v>827</v>
      </c>
      <c r="F164" s="17">
        <v>1</v>
      </c>
      <c r="G164" s="17">
        <v>0</v>
      </c>
      <c r="H164" s="7">
        <v>1</v>
      </c>
      <c r="I164" s="17">
        <v>0</v>
      </c>
      <c r="J164" s="17">
        <v>0</v>
      </c>
      <c r="K164" s="7">
        <v>0</v>
      </c>
      <c r="L164" s="17">
        <v>22</v>
      </c>
      <c r="M164" s="17">
        <v>20</v>
      </c>
      <c r="N164" s="7">
        <v>42</v>
      </c>
      <c r="O164" s="11">
        <f t="shared" si="4"/>
        <v>870</v>
      </c>
      <c r="P164" s="31">
        <v>972</v>
      </c>
      <c r="Q164" s="30">
        <f t="shared" si="5"/>
        <v>89.506172839506178</v>
      </c>
    </row>
    <row r="165" spans="1:17">
      <c r="A165" s="18">
        <v>161</v>
      </c>
      <c r="B165" s="17" t="s">
        <v>181</v>
      </c>
      <c r="C165" s="21">
        <v>385</v>
      </c>
      <c r="D165" s="21">
        <v>330</v>
      </c>
      <c r="E165" s="21">
        <v>715</v>
      </c>
      <c r="F165" s="17">
        <v>0</v>
      </c>
      <c r="G165" s="17">
        <v>0</v>
      </c>
      <c r="H165" s="7">
        <v>0</v>
      </c>
      <c r="I165" s="17">
        <v>0</v>
      </c>
      <c r="J165" s="17">
        <v>0</v>
      </c>
      <c r="K165" s="7">
        <v>0</v>
      </c>
      <c r="L165" s="17">
        <v>0</v>
      </c>
      <c r="M165" s="17">
        <v>0</v>
      </c>
      <c r="N165" s="7">
        <v>0</v>
      </c>
      <c r="O165" s="11">
        <f t="shared" si="4"/>
        <v>715</v>
      </c>
      <c r="P165" s="31">
        <v>798</v>
      </c>
      <c r="Q165" s="30">
        <f t="shared" si="5"/>
        <v>89.598997493734331</v>
      </c>
    </row>
    <row r="166" spans="1:17">
      <c r="A166" s="18">
        <v>162</v>
      </c>
      <c r="B166" s="17" t="s">
        <v>43</v>
      </c>
      <c r="C166" s="21">
        <v>822</v>
      </c>
      <c r="D166" s="21">
        <v>767</v>
      </c>
      <c r="E166" s="21">
        <v>1589</v>
      </c>
      <c r="F166" s="17">
        <v>4</v>
      </c>
      <c r="G166" s="17">
        <v>0</v>
      </c>
      <c r="H166" s="7">
        <v>4</v>
      </c>
      <c r="I166" s="17">
        <v>0</v>
      </c>
      <c r="J166" s="17">
        <v>0</v>
      </c>
      <c r="K166" s="7">
        <v>0</v>
      </c>
      <c r="L166" s="17">
        <v>0</v>
      </c>
      <c r="M166" s="17">
        <v>0</v>
      </c>
      <c r="N166" s="7">
        <v>0</v>
      </c>
      <c r="O166" s="11">
        <f t="shared" si="4"/>
        <v>1593</v>
      </c>
      <c r="P166" s="31">
        <v>1808</v>
      </c>
      <c r="Q166" s="30">
        <f t="shared" si="5"/>
        <v>88.108407079646028</v>
      </c>
    </row>
    <row r="167" spans="1:17">
      <c r="A167" s="18">
        <v>163</v>
      </c>
      <c r="B167" s="17" t="s">
        <v>182</v>
      </c>
      <c r="C167" s="21">
        <v>583</v>
      </c>
      <c r="D167" s="21">
        <v>461</v>
      </c>
      <c r="E167" s="21">
        <v>1044</v>
      </c>
      <c r="F167" s="17">
        <v>1</v>
      </c>
      <c r="G167" s="17">
        <v>0</v>
      </c>
      <c r="H167" s="7">
        <v>1</v>
      </c>
      <c r="I167" s="17">
        <v>0</v>
      </c>
      <c r="J167" s="17">
        <v>0</v>
      </c>
      <c r="K167" s="7">
        <v>0</v>
      </c>
      <c r="L167" s="17">
        <v>0</v>
      </c>
      <c r="M167" s="17">
        <v>0</v>
      </c>
      <c r="N167" s="7">
        <v>0</v>
      </c>
      <c r="O167" s="11">
        <f t="shared" si="4"/>
        <v>1045</v>
      </c>
      <c r="P167" s="31">
        <v>1091</v>
      </c>
      <c r="Q167" s="30">
        <f t="shared" si="5"/>
        <v>95.783684692942245</v>
      </c>
    </row>
    <row r="168" spans="1:17">
      <c r="A168" s="18">
        <v>164</v>
      </c>
      <c r="B168" s="17" t="s">
        <v>42</v>
      </c>
      <c r="C168" s="21">
        <v>856</v>
      </c>
      <c r="D168" s="21">
        <v>870</v>
      </c>
      <c r="E168" s="21">
        <v>1726</v>
      </c>
      <c r="F168" s="17">
        <v>1</v>
      </c>
      <c r="G168" s="17">
        <v>1</v>
      </c>
      <c r="H168" s="7">
        <v>2</v>
      </c>
      <c r="I168" s="17">
        <v>0</v>
      </c>
      <c r="J168" s="17">
        <v>0</v>
      </c>
      <c r="K168" s="7">
        <v>0</v>
      </c>
      <c r="L168" s="17">
        <v>7</v>
      </c>
      <c r="M168" s="17">
        <v>12</v>
      </c>
      <c r="N168" s="7">
        <v>19</v>
      </c>
      <c r="O168" s="11">
        <f t="shared" si="4"/>
        <v>1747</v>
      </c>
      <c r="P168" s="31">
        <v>1879</v>
      </c>
      <c r="Q168" s="30">
        <f t="shared" si="5"/>
        <v>92.974986695050561</v>
      </c>
    </row>
    <row r="169" spans="1:17">
      <c r="A169" s="18">
        <v>165</v>
      </c>
      <c r="B169" s="17" t="s">
        <v>31</v>
      </c>
      <c r="C169" s="21">
        <v>250</v>
      </c>
      <c r="D169" s="21">
        <v>252</v>
      </c>
      <c r="E169" s="21">
        <v>502</v>
      </c>
      <c r="F169" s="17">
        <v>1</v>
      </c>
      <c r="G169" s="17">
        <v>0</v>
      </c>
      <c r="H169" s="7">
        <v>1</v>
      </c>
      <c r="I169" s="17">
        <v>0</v>
      </c>
      <c r="J169" s="17">
        <v>0</v>
      </c>
      <c r="K169" s="7">
        <v>0</v>
      </c>
      <c r="L169" s="17">
        <v>0</v>
      </c>
      <c r="M169" s="17">
        <v>0</v>
      </c>
      <c r="N169" s="7">
        <v>0</v>
      </c>
      <c r="O169" s="11">
        <f t="shared" si="4"/>
        <v>503</v>
      </c>
      <c r="P169" s="31">
        <v>624</v>
      </c>
      <c r="Q169" s="30">
        <f t="shared" si="5"/>
        <v>80.608974358974365</v>
      </c>
    </row>
    <row r="170" spans="1:17">
      <c r="A170" s="18">
        <v>166</v>
      </c>
      <c r="B170" s="17" t="s">
        <v>183</v>
      </c>
      <c r="C170" s="21">
        <v>230</v>
      </c>
      <c r="D170" s="21">
        <v>201</v>
      </c>
      <c r="E170" s="21">
        <v>431</v>
      </c>
      <c r="F170" s="17">
        <v>0</v>
      </c>
      <c r="G170" s="17">
        <v>0</v>
      </c>
      <c r="H170" s="7">
        <v>0</v>
      </c>
      <c r="I170" s="17">
        <v>0</v>
      </c>
      <c r="J170" s="17">
        <v>0</v>
      </c>
      <c r="K170" s="7">
        <v>0</v>
      </c>
      <c r="L170" s="17">
        <v>0</v>
      </c>
      <c r="M170" s="17">
        <v>0</v>
      </c>
      <c r="N170" s="7">
        <v>0</v>
      </c>
      <c r="O170" s="11">
        <f t="shared" si="4"/>
        <v>431</v>
      </c>
      <c r="P170" s="31">
        <v>493</v>
      </c>
      <c r="Q170" s="30">
        <f t="shared" si="5"/>
        <v>87.423935091277897</v>
      </c>
    </row>
    <row r="171" spans="1:17">
      <c r="A171" s="18">
        <v>167</v>
      </c>
      <c r="B171" s="17" t="s">
        <v>184</v>
      </c>
      <c r="C171" s="21">
        <v>475</v>
      </c>
      <c r="D171" s="21">
        <v>436</v>
      </c>
      <c r="E171" s="21">
        <v>911</v>
      </c>
      <c r="F171" s="17">
        <v>1</v>
      </c>
      <c r="G171" s="17">
        <v>0</v>
      </c>
      <c r="H171" s="7">
        <v>1</v>
      </c>
      <c r="I171" s="17">
        <v>0</v>
      </c>
      <c r="J171" s="17">
        <v>0</v>
      </c>
      <c r="K171" s="7">
        <v>0</v>
      </c>
      <c r="L171" s="17">
        <v>0</v>
      </c>
      <c r="M171" s="17">
        <v>0</v>
      </c>
      <c r="N171" s="7">
        <v>0</v>
      </c>
      <c r="O171" s="11">
        <f t="shared" si="4"/>
        <v>912</v>
      </c>
      <c r="P171" s="31">
        <v>1001</v>
      </c>
      <c r="Q171" s="30">
        <f t="shared" si="5"/>
        <v>91.108891108891115</v>
      </c>
    </row>
    <row r="172" spans="1:17">
      <c r="A172" s="18">
        <v>168</v>
      </c>
      <c r="B172" s="17" t="s">
        <v>185</v>
      </c>
      <c r="C172" s="21">
        <v>320</v>
      </c>
      <c r="D172" s="21">
        <v>331</v>
      </c>
      <c r="E172" s="21">
        <v>651</v>
      </c>
      <c r="F172" s="17">
        <v>0</v>
      </c>
      <c r="G172" s="17">
        <v>1</v>
      </c>
      <c r="H172" s="7">
        <v>1</v>
      </c>
      <c r="I172" s="17">
        <v>0</v>
      </c>
      <c r="J172" s="17">
        <v>0</v>
      </c>
      <c r="K172" s="7">
        <v>0</v>
      </c>
      <c r="L172" s="17">
        <v>0</v>
      </c>
      <c r="M172" s="17">
        <v>0</v>
      </c>
      <c r="N172" s="7">
        <v>0</v>
      </c>
      <c r="O172" s="11">
        <f t="shared" si="4"/>
        <v>652</v>
      </c>
      <c r="P172" s="31">
        <v>773</v>
      </c>
      <c r="Q172" s="30">
        <f t="shared" si="5"/>
        <v>84.346701164294956</v>
      </c>
    </row>
    <row r="173" spans="1:17">
      <c r="A173" s="18">
        <v>169</v>
      </c>
      <c r="B173" s="17" t="s">
        <v>186</v>
      </c>
      <c r="C173" s="21">
        <v>291</v>
      </c>
      <c r="D173" s="21">
        <v>205</v>
      </c>
      <c r="E173" s="21">
        <v>496</v>
      </c>
      <c r="F173" s="17">
        <v>0</v>
      </c>
      <c r="G173" s="17">
        <v>0</v>
      </c>
      <c r="H173" s="7">
        <v>0</v>
      </c>
      <c r="I173" s="17">
        <v>0</v>
      </c>
      <c r="J173" s="17">
        <v>0</v>
      </c>
      <c r="K173" s="7">
        <v>0</v>
      </c>
      <c r="L173" s="17">
        <v>2</v>
      </c>
      <c r="M173" s="17">
        <v>4</v>
      </c>
      <c r="N173" s="7">
        <v>6</v>
      </c>
      <c r="O173" s="11">
        <f t="shared" si="4"/>
        <v>502</v>
      </c>
      <c r="P173" s="31">
        <v>508</v>
      </c>
      <c r="Q173" s="30">
        <f t="shared" si="5"/>
        <v>98.818897637795274</v>
      </c>
    </row>
    <row r="174" spans="1:17">
      <c r="A174" s="18">
        <v>170</v>
      </c>
      <c r="B174" s="17" t="s">
        <v>187</v>
      </c>
      <c r="C174" s="21">
        <v>454</v>
      </c>
      <c r="D174" s="21">
        <v>426</v>
      </c>
      <c r="E174" s="21">
        <v>880</v>
      </c>
      <c r="F174" s="17">
        <v>0</v>
      </c>
      <c r="G174" s="17">
        <v>0</v>
      </c>
      <c r="H174" s="7">
        <v>0</v>
      </c>
      <c r="I174" s="17">
        <v>0</v>
      </c>
      <c r="J174" s="17">
        <v>0</v>
      </c>
      <c r="K174" s="7">
        <v>0</v>
      </c>
      <c r="L174" s="17">
        <v>0</v>
      </c>
      <c r="M174" s="17">
        <v>0</v>
      </c>
      <c r="N174" s="7">
        <v>0</v>
      </c>
      <c r="O174" s="11">
        <f t="shared" si="4"/>
        <v>880</v>
      </c>
      <c r="P174" s="31">
        <v>891</v>
      </c>
      <c r="Q174" s="30">
        <f t="shared" si="5"/>
        <v>98.76543209876543</v>
      </c>
    </row>
    <row r="175" spans="1:17">
      <c r="A175" s="18">
        <v>171</v>
      </c>
      <c r="B175" s="17" t="s">
        <v>33</v>
      </c>
      <c r="C175" s="21">
        <v>865</v>
      </c>
      <c r="D175" s="21">
        <v>735</v>
      </c>
      <c r="E175" s="21">
        <v>1600</v>
      </c>
      <c r="F175" s="17">
        <v>0</v>
      </c>
      <c r="G175" s="17">
        <v>0</v>
      </c>
      <c r="H175" s="7">
        <v>0</v>
      </c>
      <c r="I175" s="17">
        <v>0</v>
      </c>
      <c r="J175" s="17">
        <v>0</v>
      </c>
      <c r="K175" s="7">
        <v>0</v>
      </c>
      <c r="L175" s="17">
        <v>0</v>
      </c>
      <c r="M175" s="17">
        <v>0</v>
      </c>
      <c r="N175" s="7">
        <v>0</v>
      </c>
      <c r="O175" s="11">
        <f t="shared" si="4"/>
        <v>1600</v>
      </c>
      <c r="P175" s="31">
        <v>1796</v>
      </c>
      <c r="Q175" s="30">
        <f t="shared" si="5"/>
        <v>89.086859688196</v>
      </c>
    </row>
    <row r="176" spans="1:17">
      <c r="A176" s="18">
        <v>172</v>
      </c>
      <c r="B176" s="17" t="s">
        <v>188</v>
      </c>
      <c r="C176" s="21">
        <v>506</v>
      </c>
      <c r="D176" s="21">
        <v>504</v>
      </c>
      <c r="E176" s="21">
        <v>1010</v>
      </c>
      <c r="F176" s="17">
        <v>2</v>
      </c>
      <c r="G176" s="17">
        <v>0</v>
      </c>
      <c r="H176" s="7">
        <v>2</v>
      </c>
      <c r="I176" s="17">
        <v>0</v>
      </c>
      <c r="J176" s="17">
        <v>0</v>
      </c>
      <c r="K176" s="7">
        <v>0</v>
      </c>
      <c r="L176" s="17">
        <v>0</v>
      </c>
      <c r="M176" s="17">
        <v>0</v>
      </c>
      <c r="N176" s="7">
        <v>0</v>
      </c>
      <c r="O176" s="11">
        <f t="shared" si="4"/>
        <v>1012</v>
      </c>
      <c r="P176" s="31">
        <v>1000</v>
      </c>
      <c r="Q176" s="36">
        <v>100</v>
      </c>
    </row>
    <row r="177" spans="1:17">
      <c r="A177" s="18">
        <v>173</v>
      </c>
      <c r="B177" s="17" t="s">
        <v>189</v>
      </c>
      <c r="C177" s="21">
        <v>604</v>
      </c>
      <c r="D177" s="21">
        <v>510</v>
      </c>
      <c r="E177" s="21">
        <v>1114</v>
      </c>
      <c r="F177" s="17">
        <v>1</v>
      </c>
      <c r="G177" s="17">
        <v>1</v>
      </c>
      <c r="H177" s="7">
        <v>2</v>
      </c>
      <c r="I177" s="17">
        <v>0</v>
      </c>
      <c r="J177" s="17">
        <v>0</v>
      </c>
      <c r="K177" s="7">
        <v>0</v>
      </c>
      <c r="L177" s="17">
        <v>9</v>
      </c>
      <c r="M177" s="17">
        <v>13</v>
      </c>
      <c r="N177" s="7">
        <v>22</v>
      </c>
      <c r="O177" s="11">
        <f t="shared" si="4"/>
        <v>1138</v>
      </c>
      <c r="P177" s="31">
        <v>1309</v>
      </c>
      <c r="Q177" s="30">
        <f t="shared" si="5"/>
        <v>86.936592818945755</v>
      </c>
    </row>
    <row r="178" spans="1:17">
      <c r="A178" s="18">
        <v>174</v>
      </c>
      <c r="B178" s="17" t="s">
        <v>32</v>
      </c>
      <c r="C178" s="21">
        <v>390</v>
      </c>
      <c r="D178" s="21">
        <v>385</v>
      </c>
      <c r="E178" s="21">
        <v>775</v>
      </c>
      <c r="F178" s="17">
        <v>0</v>
      </c>
      <c r="G178" s="17">
        <v>1</v>
      </c>
      <c r="H178" s="7">
        <v>1</v>
      </c>
      <c r="I178" s="17">
        <v>0</v>
      </c>
      <c r="J178" s="17">
        <v>0</v>
      </c>
      <c r="K178" s="7">
        <v>0</v>
      </c>
      <c r="L178" s="17">
        <v>24</v>
      </c>
      <c r="M178" s="17">
        <v>24</v>
      </c>
      <c r="N178" s="7">
        <v>48</v>
      </c>
      <c r="O178" s="11">
        <f t="shared" si="4"/>
        <v>824</v>
      </c>
      <c r="P178" s="31">
        <v>1002</v>
      </c>
      <c r="Q178" s="30">
        <f t="shared" si="5"/>
        <v>82.235528942115764</v>
      </c>
    </row>
    <row r="179" spans="1:17">
      <c r="A179" s="18">
        <v>175</v>
      </c>
      <c r="B179" s="17" t="s">
        <v>21</v>
      </c>
      <c r="C179" s="21">
        <v>389</v>
      </c>
      <c r="D179" s="21">
        <v>249</v>
      </c>
      <c r="E179" s="21">
        <v>638</v>
      </c>
      <c r="F179" s="17">
        <v>0</v>
      </c>
      <c r="G179" s="17">
        <v>0</v>
      </c>
      <c r="H179" s="7">
        <v>0</v>
      </c>
      <c r="I179" s="17">
        <v>0</v>
      </c>
      <c r="J179" s="17">
        <v>0</v>
      </c>
      <c r="K179" s="7">
        <v>0</v>
      </c>
      <c r="L179" s="17">
        <v>0</v>
      </c>
      <c r="M179" s="17">
        <v>0</v>
      </c>
      <c r="N179" s="7">
        <v>0</v>
      </c>
      <c r="O179" s="11">
        <f t="shared" si="4"/>
        <v>638</v>
      </c>
      <c r="P179" s="31">
        <v>659</v>
      </c>
      <c r="Q179" s="30">
        <f t="shared" si="5"/>
        <v>96.813353566009113</v>
      </c>
    </row>
    <row r="180" spans="1:17">
      <c r="A180" s="18">
        <v>176</v>
      </c>
      <c r="B180" s="17" t="s">
        <v>190</v>
      </c>
      <c r="C180" s="21">
        <v>189</v>
      </c>
      <c r="D180" s="21">
        <v>163</v>
      </c>
      <c r="E180" s="21">
        <v>352</v>
      </c>
      <c r="F180" s="17">
        <v>0</v>
      </c>
      <c r="G180" s="17">
        <v>0</v>
      </c>
      <c r="H180" s="7">
        <v>0</v>
      </c>
      <c r="I180" s="17">
        <v>0</v>
      </c>
      <c r="J180" s="17">
        <v>0</v>
      </c>
      <c r="K180" s="7">
        <v>0</v>
      </c>
      <c r="L180" s="17">
        <v>23</v>
      </c>
      <c r="M180" s="17">
        <v>22</v>
      </c>
      <c r="N180" s="7">
        <v>45</v>
      </c>
      <c r="O180" s="11">
        <f t="shared" si="4"/>
        <v>397</v>
      </c>
      <c r="P180" s="31">
        <v>413</v>
      </c>
      <c r="Q180" s="30">
        <f t="shared" si="5"/>
        <v>96.125907990314772</v>
      </c>
    </row>
    <row r="181" spans="1:17">
      <c r="A181" s="18">
        <v>177</v>
      </c>
      <c r="B181" s="17" t="s">
        <v>191</v>
      </c>
      <c r="C181" s="21">
        <v>150</v>
      </c>
      <c r="D181" s="21">
        <v>103</v>
      </c>
      <c r="E181" s="21">
        <v>253</v>
      </c>
      <c r="F181" s="17">
        <v>0</v>
      </c>
      <c r="G181" s="17">
        <v>0</v>
      </c>
      <c r="H181" s="7">
        <v>0</v>
      </c>
      <c r="I181" s="17">
        <v>0</v>
      </c>
      <c r="J181" s="17">
        <v>0</v>
      </c>
      <c r="K181" s="7">
        <v>0</v>
      </c>
      <c r="L181" s="17">
        <v>0</v>
      </c>
      <c r="M181" s="17">
        <v>0</v>
      </c>
      <c r="N181" s="7">
        <v>0</v>
      </c>
      <c r="O181" s="11">
        <f t="shared" si="4"/>
        <v>253</v>
      </c>
      <c r="P181" s="31">
        <v>244</v>
      </c>
      <c r="Q181" s="36">
        <v>100</v>
      </c>
    </row>
    <row r="182" spans="1:17">
      <c r="A182" s="18">
        <v>178</v>
      </c>
      <c r="B182" s="17" t="s">
        <v>192</v>
      </c>
      <c r="C182" s="21">
        <v>237</v>
      </c>
      <c r="D182" s="21">
        <v>227</v>
      </c>
      <c r="E182" s="21">
        <v>464</v>
      </c>
      <c r="F182" s="17">
        <v>0</v>
      </c>
      <c r="G182" s="17">
        <v>0</v>
      </c>
      <c r="H182" s="7">
        <v>0</v>
      </c>
      <c r="I182" s="17">
        <v>0</v>
      </c>
      <c r="J182" s="17">
        <v>0</v>
      </c>
      <c r="K182" s="7">
        <v>0</v>
      </c>
      <c r="L182" s="17">
        <v>0</v>
      </c>
      <c r="M182" s="17">
        <v>0</v>
      </c>
      <c r="N182" s="7">
        <v>0</v>
      </c>
      <c r="O182" s="11">
        <f t="shared" si="4"/>
        <v>464</v>
      </c>
      <c r="P182" s="31">
        <v>571</v>
      </c>
      <c r="Q182" s="30">
        <f t="shared" si="5"/>
        <v>81.260945709281955</v>
      </c>
    </row>
    <row r="183" spans="1:17">
      <c r="A183" s="18">
        <v>179</v>
      </c>
      <c r="B183" s="17" t="s">
        <v>38</v>
      </c>
      <c r="C183" s="21">
        <v>578</v>
      </c>
      <c r="D183" s="21">
        <v>501</v>
      </c>
      <c r="E183" s="21">
        <v>1079</v>
      </c>
      <c r="F183" s="17">
        <v>0</v>
      </c>
      <c r="G183" s="17">
        <v>0</v>
      </c>
      <c r="H183" s="7">
        <v>0</v>
      </c>
      <c r="I183" s="17">
        <v>0</v>
      </c>
      <c r="J183" s="17">
        <v>0</v>
      </c>
      <c r="K183" s="7">
        <v>0</v>
      </c>
      <c r="L183" s="17">
        <v>0</v>
      </c>
      <c r="M183" s="17">
        <v>0</v>
      </c>
      <c r="N183" s="7">
        <v>0</v>
      </c>
      <c r="O183" s="11">
        <f t="shared" si="4"/>
        <v>1079</v>
      </c>
      <c r="P183" s="31">
        <v>1101</v>
      </c>
      <c r="Q183" s="30">
        <f t="shared" si="5"/>
        <v>98.001816530426893</v>
      </c>
    </row>
    <row r="184" spans="1:17">
      <c r="A184" s="18">
        <v>180</v>
      </c>
      <c r="B184" s="17" t="s">
        <v>193</v>
      </c>
      <c r="C184" s="21">
        <v>471</v>
      </c>
      <c r="D184" s="21">
        <v>447</v>
      </c>
      <c r="E184" s="21">
        <v>918</v>
      </c>
      <c r="F184" s="17">
        <v>0</v>
      </c>
      <c r="G184" s="17">
        <v>0</v>
      </c>
      <c r="H184" s="7">
        <v>0</v>
      </c>
      <c r="I184" s="17">
        <v>0</v>
      </c>
      <c r="J184" s="17">
        <v>0</v>
      </c>
      <c r="K184" s="7">
        <v>0</v>
      </c>
      <c r="L184" s="17">
        <v>27</v>
      </c>
      <c r="M184" s="17">
        <v>28</v>
      </c>
      <c r="N184" s="7">
        <v>55</v>
      </c>
      <c r="O184" s="11">
        <f t="shared" si="4"/>
        <v>973</v>
      </c>
      <c r="P184" s="31">
        <v>1089</v>
      </c>
      <c r="Q184" s="30">
        <f t="shared" si="5"/>
        <v>89.348025711662075</v>
      </c>
    </row>
    <row r="185" spans="1:17">
      <c r="A185" s="18">
        <v>181</v>
      </c>
      <c r="B185" s="17" t="s">
        <v>194</v>
      </c>
      <c r="C185" s="21">
        <v>667</v>
      </c>
      <c r="D185" s="21">
        <v>575</v>
      </c>
      <c r="E185" s="21">
        <v>1242</v>
      </c>
      <c r="F185" s="17">
        <v>1</v>
      </c>
      <c r="G185" s="17">
        <v>0</v>
      </c>
      <c r="H185" s="7">
        <v>1</v>
      </c>
      <c r="I185" s="17">
        <v>0</v>
      </c>
      <c r="J185" s="17">
        <v>0</v>
      </c>
      <c r="K185" s="7">
        <v>0</v>
      </c>
      <c r="L185" s="17">
        <v>0</v>
      </c>
      <c r="M185" s="17">
        <v>0</v>
      </c>
      <c r="N185" s="7">
        <v>0</v>
      </c>
      <c r="O185" s="11">
        <f t="shared" si="4"/>
        <v>1243</v>
      </c>
      <c r="P185" s="31">
        <v>1396</v>
      </c>
      <c r="Q185" s="30">
        <f t="shared" si="5"/>
        <v>89.040114613180521</v>
      </c>
    </row>
    <row r="186" spans="1:17">
      <c r="A186" s="18">
        <v>182</v>
      </c>
      <c r="B186" s="17" t="s">
        <v>195</v>
      </c>
      <c r="C186" s="21">
        <v>357</v>
      </c>
      <c r="D186" s="21">
        <v>329</v>
      </c>
      <c r="E186" s="21">
        <v>686</v>
      </c>
      <c r="F186" s="17">
        <v>1</v>
      </c>
      <c r="G186" s="17">
        <v>1</v>
      </c>
      <c r="H186" s="7">
        <v>2</v>
      </c>
      <c r="I186" s="17">
        <v>0</v>
      </c>
      <c r="J186" s="17">
        <v>0</v>
      </c>
      <c r="K186" s="7">
        <v>0</v>
      </c>
      <c r="L186" s="17">
        <v>0</v>
      </c>
      <c r="M186" s="17">
        <v>0</v>
      </c>
      <c r="N186" s="7">
        <v>0</v>
      </c>
      <c r="O186" s="11">
        <f t="shared" si="4"/>
        <v>688</v>
      </c>
      <c r="P186" s="31">
        <v>693</v>
      </c>
      <c r="Q186" s="30">
        <f t="shared" si="5"/>
        <v>99.278499278499282</v>
      </c>
    </row>
    <row r="187" spans="1:17">
      <c r="A187" s="18">
        <v>183</v>
      </c>
      <c r="B187" s="17" t="s">
        <v>37</v>
      </c>
      <c r="C187" s="21">
        <v>881</v>
      </c>
      <c r="D187" s="21">
        <v>980</v>
      </c>
      <c r="E187" s="21">
        <v>1861</v>
      </c>
      <c r="F187" s="17">
        <v>1</v>
      </c>
      <c r="G187" s="17">
        <v>0</v>
      </c>
      <c r="H187" s="7">
        <v>1</v>
      </c>
      <c r="I187" s="17">
        <v>0</v>
      </c>
      <c r="J187" s="17">
        <v>0</v>
      </c>
      <c r="K187" s="7">
        <v>0</v>
      </c>
      <c r="L187" s="17">
        <v>9</v>
      </c>
      <c r="M187" s="17">
        <v>6</v>
      </c>
      <c r="N187" s="7">
        <v>15</v>
      </c>
      <c r="O187" s="11">
        <f t="shared" si="4"/>
        <v>1877</v>
      </c>
      <c r="P187" s="31">
        <v>2107</v>
      </c>
      <c r="Q187" s="30">
        <f t="shared" si="5"/>
        <v>89.084005695301371</v>
      </c>
    </row>
    <row r="188" spans="1:17">
      <c r="A188" s="18">
        <v>184</v>
      </c>
      <c r="B188" s="17" t="s">
        <v>196</v>
      </c>
      <c r="C188" s="21">
        <v>7811</v>
      </c>
      <c r="D188" s="21">
        <v>8328</v>
      </c>
      <c r="E188" s="21">
        <v>16139</v>
      </c>
      <c r="F188" s="17">
        <v>2</v>
      </c>
      <c r="G188" s="17">
        <v>1</v>
      </c>
      <c r="H188" s="7">
        <v>3</v>
      </c>
      <c r="I188" s="17">
        <v>0</v>
      </c>
      <c r="J188" s="17">
        <v>0</v>
      </c>
      <c r="K188" s="7">
        <v>0</v>
      </c>
      <c r="L188" s="17">
        <v>0</v>
      </c>
      <c r="M188" s="17">
        <v>0</v>
      </c>
      <c r="N188" s="7">
        <v>0</v>
      </c>
      <c r="O188" s="11">
        <f t="shared" si="4"/>
        <v>16142</v>
      </c>
      <c r="P188" s="31">
        <v>18528</v>
      </c>
      <c r="Q188" s="30">
        <f t="shared" si="5"/>
        <v>87.122193436960274</v>
      </c>
    </row>
    <row r="189" spans="1:17">
      <c r="A189" s="18">
        <v>185</v>
      </c>
      <c r="B189" s="17" t="s">
        <v>197</v>
      </c>
      <c r="C189" s="21">
        <v>8869</v>
      </c>
      <c r="D189" s="21">
        <v>10443</v>
      </c>
      <c r="E189" s="21">
        <v>19312</v>
      </c>
      <c r="F189" s="17">
        <v>0</v>
      </c>
      <c r="G189" s="17">
        <v>0</v>
      </c>
      <c r="H189" s="7">
        <v>0</v>
      </c>
      <c r="I189" s="17">
        <v>0</v>
      </c>
      <c r="J189" s="17">
        <v>0</v>
      </c>
      <c r="K189" s="7">
        <v>0</v>
      </c>
      <c r="L189" s="17">
        <v>0</v>
      </c>
      <c r="M189" s="17">
        <v>0</v>
      </c>
      <c r="N189" s="7">
        <v>0</v>
      </c>
      <c r="O189" s="11">
        <f t="shared" si="4"/>
        <v>19312</v>
      </c>
      <c r="P189" s="31">
        <v>21912</v>
      </c>
      <c r="Q189" s="30">
        <f t="shared" si="5"/>
        <v>88.134355604235125</v>
      </c>
    </row>
    <row r="190" spans="1:17">
      <c r="A190" s="18">
        <v>186</v>
      </c>
      <c r="B190" s="17" t="s">
        <v>198</v>
      </c>
      <c r="C190" s="21">
        <v>2048</v>
      </c>
      <c r="D190" s="21">
        <v>2580</v>
      </c>
      <c r="E190" s="21">
        <v>4628</v>
      </c>
      <c r="F190" s="17">
        <v>4</v>
      </c>
      <c r="G190" s="17">
        <v>2</v>
      </c>
      <c r="H190" s="7">
        <v>6</v>
      </c>
      <c r="I190" s="17">
        <v>0</v>
      </c>
      <c r="J190" s="17">
        <v>0</v>
      </c>
      <c r="K190" s="7">
        <v>0</v>
      </c>
      <c r="L190" s="17">
        <v>0</v>
      </c>
      <c r="M190" s="17">
        <v>0</v>
      </c>
      <c r="N190" s="7">
        <v>0</v>
      </c>
      <c r="O190" s="11">
        <f t="shared" si="4"/>
        <v>4634</v>
      </c>
      <c r="P190" s="31">
        <v>5429</v>
      </c>
      <c r="Q190" s="30">
        <f t="shared" si="5"/>
        <v>85.356419230060794</v>
      </c>
    </row>
    <row r="191" spans="1:17">
      <c r="A191" s="18">
        <v>187</v>
      </c>
      <c r="B191" s="17" t="s">
        <v>199</v>
      </c>
      <c r="C191" s="21">
        <v>2126</v>
      </c>
      <c r="D191" s="21">
        <v>2842</v>
      </c>
      <c r="E191" s="21">
        <v>4968</v>
      </c>
      <c r="F191" s="17">
        <v>0</v>
      </c>
      <c r="G191" s="17">
        <v>0</v>
      </c>
      <c r="H191" s="7">
        <v>0</v>
      </c>
      <c r="I191" s="17">
        <v>0</v>
      </c>
      <c r="J191" s="17">
        <v>0</v>
      </c>
      <c r="K191" s="7">
        <v>0</v>
      </c>
      <c r="L191" s="17">
        <v>12</v>
      </c>
      <c r="M191" s="17">
        <v>27</v>
      </c>
      <c r="N191" s="7">
        <v>39</v>
      </c>
      <c r="O191" s="11">
        <f t="shared" si="4"/>
        <v>5007</v>
      </c>
      <c r="P191" s="31">
        <v>6193</v>
      </c>
      <c r="Q191" s="30">
        <f t="shared" si="5"/>
        <v>80.849346035846921</v>
      </c>
    </row>
    <row r="192" spans="1:17">
      <c r="A192" s="18">
        <v>188</v>
      </c>
      <c r="B192" s="17" t="s">
        <v>200</v>
      </c>
      <c r="C192" s="21">
        <v>2036</v>
      </c>
      <c r="D192" s="21">
        <v>2363</v>
      </c>
      <c r="E192" s="21">
        <v>4399</v>
      </c>
      <c r="F192" s="17">
        <v>0</v>
      </c>
      <c r="G192" s="17">
        <v>0</v>
      </c>
      <c r="H192" s="7">
        <v>0</v>
      </c>
      <c r="I192" s="17">
        <v>0</v>
      </c>
      <c r="J192" s="17">
        <v>0</v>
      </c>
      <c r="K192" s="7">
        <v>0</v>
      </c>
      <c r="L192" s="17">
        <v>0</v>
      </c>
      <c r="M192" s="17">
        <v>0</v>
      </c>
      <c r="N192" s="7">
        <v>0</v>
      </c>
      <c r="O192" s="11">
        <f t="shared" si="4"/>
        <v>4399</v>
      </c>
      <c r="P192" s="31">
        <v>4924</v>
      </c>
      <c r="Q192" s="30">
        <f t="shared" si="5"/>
        <v>89.337936636880585</v>
      </c>
    </row>
    <row r="193" spans="1:17">
      <c r="A193" s="18">
        <v>189</v>
      </c>
      <c r="B193" s="17" t="s">
        <v>201</v>
      </c>
      <c r="C193" s="21">
        <v>3747</v>
      </c>
      <c r="D193" s="21">
        <v>4852</v>
      </c>
      <c r="E193" s="21">
        <v>8599</v>
      </c>
      <c r="F193" s="17">
        <v>0</v>
      </c>
      <c r="G193" s="17">
        <v>0</v>
      </c>
      <c r="H193" s="7">
        <v>0</v>
      </c>
      <c r="I193" s="17">
        <v>0</v>
      </c>
      <c r="J193" s="17">
        <v>0</v>
      </c>
      <c r="K193" s="7">
        <v>0</v>
      </c>
      <c r="L193" s="17">
        <v>0</v>
      </c>
      <c r="M193" s="17">
        <v>0</v>
      </c>
      <c r="N193" s="7">
        <v>0</v>
      </c>
      <c r="O193" s="11">
        <f t="shared" si="4"/>
        <v>8599</v>
      </c>
      <c r="P193" s="31">
        <v>10785</v>
      </c>
      <c r="Q193" s="30">
        <f t="shared" si="5"/>
        <v>79.731108020398693</v>
      </c>
    </row>
    <row r="194" spans="1:17">
      <c r="A194" s="18">
        <v>190</v>
      </c>
      <c r="B194" s="17" t="s">
        <v>202</v>
      </c>
      <c r="C194" s="21">
        <v>1733</v>
      </c>
      <c r="D194" s="21">
        <v>2196</v>
      </c>
      <c r="E194" s="21">
        <v>3929</v>
      </c>
      <c r="F194" s="17">
        <v>2</v>
      </c>
      <c r="G194" s="17">
        <v>1</v>
      </c>
      <c r="H194" s="7">
        <v>3</v>
      </c>
      <c r="I194" s="17">
        <v>0</v>
      </c>
      <c r="J194" s="17">
        <v>0</v>
      </c>
      <c r="K194" s="7">
        <v>0</v>
      </c>
      <c r="L194" s="17">
        <v>0</v>
      </c>
      <c r="M194" s="17">
        <v>0</v>
      </c>
      <c r="N194" s="7">
        <v>0</v>
      </c>
      <c r="O194" s="11">
        <f t="shared" si="4"/>
        <v>3932</v>
      </c>
      <c r="P194" s="31">
        <v>4728</v>
      </c>
      <c r="Q194" s="30">
        <f t="shared" si="5"/>
        <v>83.164128595600673</v>
      </c>
    </row>
    <row r="195" spans="1:17">
      <c r="A195" s="18">
        <v>191</v>
      </c>
      <c r="B195" s="17" t="s">
        <v>203</v>
      </c>
      <c r="C195" s="21">
        <v>1825</v>
      </c>
      <c r="D195" s="21">
        <v>2173</v>
      </c>
      <c r="E195" s="21">
        <v>3998</v>
      </c>
      <c r="F195" s="17">
        <v>0</v>
      </c>
      <c r="G195" s="17">
        <v>0</v>
      </c>
      <c r="H195" s="7">
        <v>0</v>
      </c>
      <c r="I195" s="17">
        <v>0</v>
      </c>
      <c r="J195" s="17">
        <v>0</v>
      </c>
      <c r="K195" s="7">
        <v>0</v>
      </c>
      <c r="L195" s="17">
        <v>0</v>
      </c>
      <c r="M195" s="17">
        <v>0</v>
      </c>
      <c r="N195" s="7">
        <v>0</v>
      </c>
      <c r="O195" s="11">
        <f t="shared" si="4"/>
        <v>3998</v>
      </c>
      <c r="P195" s="31">
        <v>4533</v>
      </c>
      <c r="Q195" s="30">
        <f t="shared" si="5"/>
        <v>88.197661592764177</v>
      </c>
    </row>
    <row r="196" spans="1:17">
      <c r="A196" s="18">
        <v>192</v>
      </c>
      <c r="B196" s="17" t="s">
        <v>204</v>
      </c>
      <c r="C196" s="21">
        <v>6257</v>
      </c>
      <c r="D196" s="21">
        <v>7393</v>
      </c>
      <c r="E196" s="21">
        <v>13650</v>
      </c>
      <c r="F196" s="17">
        <v>3</v>
      </c>
      <c r="G196" s="17">
        <v>1</v>
      </c>
      <c r="H196" s="7">
        <v>4</v>
      </c>
      <c r="I196" s="17">
        <v>0</v>
      </c>
      <c r="J196" s="17">
        <v>0</v>
      </c>
      <c r="K196" s="7">
        <v>0</v>
      </c>
      <c r="L196" s="17">
        <v>0</v>
      </c>
      <c r="M196" s="17">
        <v>0</v>
      </c>
      <c r="N196" s="7">
        <v>0</v>
      </c>
      <c r="O196" s="11">
        <f t="shared" si="4"/>
        <v>13654</v>
      </c>
      <c r="P196" s="31">
        <v>15521</v>
      </c>
      <c r="Q196" s="30">
        <f t="shared" si="5"/>
        <v>87.971135880420064</v>
      </c>
    </row>
    <row r="197" spans="1:17">
      <c r="A197" s="18">
        <v>193</v>
      </c>
      <c r="B197" s="17" t="s">
        <v>205</v>
      </c>
      <c r="C197" s="21">
        <v>1802</v>
      </c>
      <c r="D197" s="21">
        <v>2612</v>
      </c>
      <c r="E197" s="21">
        <v>4414</v>
      </c>
      <c r="F197" s="17">
        <v>0</v>
      </c>
      <c r="G197" s="17">
        <v>0</v>
      </c>
      <c r="H197" s="7">
        <v>0</v>
      </c>
      <c r="I197" s="17">
        <v>0</v>
      </c>
      <c r="J197" s="17">
        <v>0</v>
      </c>
      <c r="K197" s="7">
        <v>0</v>
      </c>
      <c r="L197" s="17">
        <v>0</v>
      </c>
      <c r="M197" s="17">
        <v>0</v>
      </c>
      <c r="N197" s="7">
        <v>0</v>
      </c>
      <c r="O197" s="11">
        <f t="shared" si="4"/>
        <v>4414</v>
      </c>
      <c r="P197" s="31">
        <v>5773</v>
      </c>
      <c r="Q197" s="30">
        <f t="shared" si="5"/>
        <v>76.459379871817077</v>
      </c>
    </row>
    <row r="198" spans="1:17">
      <c r="A198" s="18">
        <v>194</v>
      </c>
      <c r="B198" s="17" t="s">
        <v>206</v>
      </c>
      <c r="C198" s="21">
        <v>2067</v>
      </c>
      <c r="D198" s="21">
        <v>2797</v>
      </c>
      <c r="E198" s="21">
        <v>4864</v>
      </c>
      <c r="F198" s="17">
        <v>7</v>
      </c>
      <c r="G198" s="17">
        <v>3</v>
      </c>
      <c r="H198" s="7">
        <v>10</v>
      </c>
      <c r="I198" s="17">
        <v>0</v>
      </c>
      <c r="J198" s="17">
        <v>0</v>
      </c>
      <c r="K198" s="7">
        <v>0</v>
      </c>
      <c r="L198" s="17">
        <v>0</v>
      </c>
      <c r="M198" s="17">
        <v>0</v>
      </c>
      <c r="N198" s="7">
        <v>0</v>
      </c>
      <c r="O198" s="11">
        <f t="shared" ref="O198:O249" si="6">SUM(N198,E198,H198,K198)</f>
        <v>4874</v>
      </c>
      <c r="P198" s="31">
        <v>5233</v>
      </c>
      <c r="Q198" s="30">
        <f t="shared" ref="Q198:Q249" si="7">O198/P198*100</f>
        <v>93.139690426141797</v>
      </c>
    </row>
    <row r="199" spans="1:17">
      <c r="A199" s="18">
        <v>195</v>
      </c>
      <c r="B199" s="17" t="s">
        <v>207</v>
      </c>
      <c r="C199" s="21">
        <v>2319</v>
      </c>
      <c r="D199" s="21">
        <v>3089</v>
      </c>
      <c r="E199" s="21">
        <v>5408</v>
      </c>
      <c r="F199" s="17">
        <v>0</v>
      </c>
      <c r="G199" s="17">
        <v>0</v>
      </c>
      <c r="H199" s="7">
        <v>0</v>
      </c>
      <c r="I199" s="17">
        <v>0</v>
      </c>
      <c r="J199" s="17">
        <v>0</v>
      </c>
      <c r="K199" s="7">
        <v>0</v>
      </c>
      <c r="L199" s="17">
        <v>0</v>
      </c>
      <c r="M199" s="17">
        <v>0</v>
      </c>
      <c r="N199" s="7">
        <v>0</v>
      </c>
      <c r="O199" s="11">
        <f t="shared" si="6"/>
        <v>5408</v>
      </c>
      <c r="P199" s="31">
        <v>6386</v>
      </c>
      <c r="Q199" s="30">
        <f t="shared" si="7"/>
        <v>84.685248982148451</v>
      </c>
    </row>
    <row r="200" spans="1:17">
      <c r="A200" s="18">
        <v>196</v>
      </c>
      <c r="B200" s="17" t="s">
        <v>208</v>
      </c>
      <c r="C200" s="21">
        <v>3099</v>
      </c>
      <c r="D200" s="21">
        <v>3971</v>
      </c>
      <c r="E200" s="21">
        <v>7070</v>
      </c>
      <c r="F200" s="17">
        <v>4</v>
      </c>
      <c r="G200" s="17">
        <v>0</v>
      </c>
      <c r="H200" s="7">
        <v>4</v>
      </c>
      <c r="I200" s="17">
        <v>0</v>
      </c>
      <c r="J200" s="17">
        <v>0</v>
      </c>
      <c r="K200" s="7">
        <v>0</v>
      </c>
      <c r="L200" s="17">
        <v>0</v>
      </c>
      <c r="M200" s="17">
        <v>0</v>
      </c>
      <c r="N200" s="7">
        <v>0</v>
      </c>
      <c r="O200" s="11">
        <f t="shared" si="6"/>
        <v>7074</v>
      </c>
      <c r="P200" s="31">
        <v>7900</v>
      </c>
      <c r="Q200" s="30">
        <f t="shared" si="7"/>
        <v>89.544303797468345</v>
      </c>
    </row>
    <row r="201" spans="1:17">
      <c r="A201" s="18">
        <v>197</v>
      </c>
      <c r="B201" s="17" t="s">
        <v>209</v>
      </c>
      <c r="C201" s="21">
        <v>970</v>
      </c>
      <c r="D201" s="21">
        <v>1232</v>
      </c>
      <c r="E201" s="21">
        <v>2202</v>
      </c>
      <c r="F201" s="17">
        <v>2</v>
      </c>
      <c r="G201" s="17">
        <v>0</v>
      </c>
      <c r="H201" s="7">
        <v>2</v>
      </c>
      <c r="I201" s="17">
        <v>0</v>
      </c>
      <c r="J201" s="17">
        <v>0</v>
      </c>
      <c r="K201" s="7">
        <v>0</v>
      </c>
      <c r="L201" s="17">
        <v>0</v>
      </c>
      <c r="M201" s="17">
        <v>0</v>
      </c>
      <c r="N201" s="7">
        <v>0</v>
      </c>
      <c r="O201" s="11">
        <f t="shared" si="6"/>
        <v>2204</v>
      </c>
      <c r="P201" s="31">
        <v>2570</v>
      </c>
      <c r="Q201" s="30">
        <f t="shared" si="7"/>
        <v>85.758754863813223</v>
      </c>
    </row>
    <row r="202" spans="1:17">
      <c r="A202" s="18">
        <v>198</v>
      </c>
      <c r="B202" s="17" t="s">
        <v>210</v>
      </c>
      <c r="C202" s="21">
        <v>2950</v>
      </c>
      <c r="D202" s="21">
        <v>3221</v>
      </c>
      <c r="E202" s="21">
        <v>6171</v>
      </c>
      <c r="F202" s="17">
        <v>0</v>
      </c>
      <c r="G202" s="17">
        <v>0</v>
      </c>
      <c r="H202" s="7">
        <v>0</v>
      </c>
      <c r="I202" s="17">
        <v>0</v>
      </c>
      <c r="J202" s="17">
        <v>0</v>
      </c>
      <c r="K202" s="7">
        <v>0</v>
      </c>
      <c r="L202" s="17">
        <v>0</v>
      </c>
      <c r="M202" s="17">
        <v>0</v>
      </c>
      <c r="N202" s="7">
        <v>0</v>
      </c>
      <c r="O202" s="11">
        <f t="shared" si="6"/>
        <v>6171</v>
      </c>
      <c r="P202" s="31">
        <v>6856</v>
      </c>
      <c r="Q202" s="30">
        <f t="shared" si="7"/>
        <v>90.008751458576427</v>
      </c>
    </row>
    <row r="203" spans="1:17">
      <c r="A203" s="18">
        <v>199</v>
      </c>
      <c r="B203" s="17" t="s">
        <v>211</v>
      </c>
      <c r="C203" s="21">
        <v>1953</v>
      </c>
      <c r="D203" s="21">
        <v>2640</v>
      </c>
      <c r="E203" s="21">
        <v>4593</v>
      </c>
      <c r="F203" s="17">
        <v>0</v>
      </c>
      <c r="G203" s="17">
        <v>1</v>
      </c>
      <c r="H203" s="7">
        <v>1</v>
      </c>
      <c r="I203" s="17">
        <v>0</v>
      </c>
      <c r="J203" s="17">
        <v>0</v>
      </c>
      <c r="K203" s="7">
        <v>0</v>
      </c>
      <c r="L203" s="17">
        <v>0</v>
      </c>
      <c r="M203" s="17">
        <v>0</v>
      </c>
      <c r="N203" s="7">
        <v>0</v>
      </c>
      <c r="O203" s="11">
        <f t="shared" si="6"/>
        <v>4594</v>
      </c>
      <c r="P203" s="31">
        <v>6073</v>
      </c>
      <c r="Q203" s="30">
        <f t="shared" si="7"/>
        <v>75.646303309731593</v>
      </c>
    </row>
    <row r="204" spans="1:17">
      <c r="A204" s="18">
        <v>200</v>
      </c>
      <c r="B204" s="17" t="s">
        <v>212</v>
      </c>
      <c r="C204" s="21">
        <v>4384</v>
      </c>
      <c r="D204" s="21">
        <v>5533</v>
      </c>
      <c r="E204" s="21">
        <v>9917</v>
      </c>
      <c r="F204" s="17">
        <v>3</v>
      </c>
      <c r="G204" s="17">
        <v>0</v>
      </c>
      <c r="H204" s="7">
        <v>3</v>
      </c>
      <c r="I204" s="17">
        <v>0</v>
      </c>
      <c r="J204" s="17">
        <v>0</v>
      </c>
      <c r="K204" s="7">
        <v>0</v>
      </c>
      <c r="L204" s="17">
        <v>0</v>
      </c>
      <c r="M204" s="17">
        <v>1</v>
      </c>
      <c r="N204" s="7">
        <v>1</v>
      </c>
      <c r="O204" s="11">
        <f t="shared" si="6"/>
        <v>9921</v>
      </c>
      <c r="P204" s="31">
        <v>11056</v>
      </c>
      <c r="Q204" s="30">
        <f t="shared" si="7"/>
        <v>89.734081041968167</v>
      </c>
    </row>
    <row r="205" spans="1:17">
      <c r="A205" s="18">
        <v>201</v>
      </c>
      <c r="B205" s="17" t="s">
        <v>213</v>
      </c>
      <c r="C205" s="21">
        <v>3971</v>
      </c>
      <c r="D205" s="21">
        <v>5035</v>
      </c>
      <c r="E205" s="21">
        <v>9006</v>
      </c>
      <c r="F205" s="17">
        <v>2</v>
      </c>
      <c r="G205" s="17">
        <v>0</v>
      </c>
      <c r="H205" s="7">
        <v>2</v>
      </c>
      <c r="I205" s="17">
        <v>0</v>
      </c>
      <c r="J205" s="17">
        <v>0</v>
      </c>
      <c r="K205" s="7">
        <v>0</v>
      </c>
      <c r="L205" s="17">
        <v>0</v>
      </c>
      <c r="M205" s="17">
        <v>0</v>
      </c>
      <c r="N205" s="7">
        <v>0</v>
      </c>
      <c r="O205" s="11">
        <f t="shared" si="6"/>
        <v>9008</v>
      </c>
      <c r="P205" s="31">
        <v>10241</v>
      </c>
      <c r="Q205" s="30">
        <f t="shared" si="7"/>
        <v>87.960160140611265</v>
      </c>
    </row>
    <row r="206" spans="1:17">
      <c r="A206" s="18">
        <v>202</v>
      </c>
      <c r="B206" s="17" t="s">
        <v>214</v>
      </c>
      <c r="C206" s="21">
        <v>2005</v>
      </c>
      <c r="D206" s="21">
        <v>2691</v>
      </c>
      <c r="E206" s="21">
        <v>4696</v>
      </c>
      <c r="F206" s="17">
        <v>0</v>
      </c>
      <c r="G206" s="17">
        <v>0</v>
      </c>
      <c r="H206" s="7">
        <v>0</v>
      </c>
      <c r="I206" s="17">
        <v>0</v>
      </c>
      <c r="J206" s="17">
        <v>0</v>
      </c>
      <c r="K206" s="7">
        <v>0</v>
      </c>
      <c r="L206" s="17">
        <v>0</v>
      </c>
      <c r="M206" s="17">
        <v>0</v>
      </c>
      <c r="N206" s="7">
        <v>0</v>
      </c>
      <c r="O206" s="11">
        <f t="shared" si="6"/>
        <v>4696</v>
      </c>
      <c r="P206" s="31">
        <v>6090</v>
      </c>
      <c r="Q206" s="30">
        <f t="shared" si="7"/>
        <v>77.110016420361248</v>
      </c>
    </row>
    <row r="207" spans="1:17">
      <c r="A207" s="18">
        <v>203</v>
      </c>
      <c r="B207" s="17" t="s">
        <v>215</v>
      </c>
      <c r="C207" s="21">
        <v>3328</v>
      </c>
      <c r="D207" s="21">
        <v>3493</v>
      </c>
      <c r="E207" s="21">
        <v>6821</v>
      </c>
      <c r="F207" s="17">
        <v>0</v>
      </c>
      <c r="G207" s="17">
        <v>0</v>
      </c>
      <c r="H207" s="7">
        <v>0</v>
      </c>
      <c r="I207" s="17">
        <v>0</v>
      </c>
      <c r="J207" s="17">
        <v>0</v>
      </c>
      <c r="K207" s="7">
        <v>0</v>
      </c>
      <c r="L207" s="17">
        <v>0</v>
      </c>
      <c r="M207" s="17">
        <v>0</v>
      </c>
      <c r="N207" s="7">
        <v>0</v>
      </c>
      <c r="O207" s="11">
        <f t="shared" si="6"/>
        <v>6821</v>
      </c>
      <c r="P207" s="31">
        <v>7280</v>
      </c>
      <c r="Q207" s="30">
        <f t="shared" si="7"/>
        <v>93.695054945054949</v>
      </c>
    </row>
    <row r="208" spans="1:17">
      <c r="A208" s="18">
        <v>204</v>
      </c>
      <c r="B208" s="17" t="s">
        <v>216</v>
      </c>
      <c r="C208" s="21">
        <v>727</v>
      </c>
      <c r="D208" s="21">
        <v>963</v>
      </c>
      <c r="E208" s="21">
        <v>1690</v>
      </c>
      <c r="F208" s="17">
        <v>1</v>
      </c>
      <c r="G208" s="17">
        <v>0</v>
      </c>
      <c r="H208" s="7">
        <v>1</v>
      </c>
      <c r="I208" s="17">
        <v>0</v>
      </c>
      <c r="J208" s="17">
        <v>0</v>
      </c>
      <c r="K208" s="7">
        <v>0</v>
      </c>
      <c r="L208" s="17">
        <v>0</v>
      </c>
      <c r="M208" s="17">
        <v>0</v>
      </c>
      <c r="N208" s="7">
        <v>0</v>
      </c>
      <c r="O208" s="11">
        <f t="shared" si="6"/>
        <v>1691</v>
      </c>
      <c r="P208" s="31">
        <v>2283</v>
      </c>
      <c r="Q208" s="30">
        <f t="shared" si="7"/>
        <v>74.069207183530438</v>
      </c>
    </row>
    <row r="209" spans="1:17">
      <c r="A209" s="18">
        <v>205</v>
      </c>
      <c r="B209" s="17" t="s">
        <v>217</v>
      </c>
      <c r="C209" s="21">
        <v>1161</v>
      </c>
      <c r="D209" s="21">
        <v>1468</v>
      </c>
      <c r="E209" s="21">
        <v>2629</v>
      </c>
      <c r="F209" s="17">
        <v>0</v>
      </c>
      <c r="G209" s="17">
        <v>0</v>
      </c>
      <c r="H209" s="7">
        <v>0</v>
      </c>
      <c r="I209" s="17">
        <v>0</v>
      </c>
      <c r="J209" s="17">
        <v>0</v>
      </c>
      <c r="K209" s="7">
        <v>0</v>
      </c>
      <c r="L209" s="17">
        <v>0</v>
      </c>
      <c r="M209" s="17">
        <v>0</v>
      </c>
      <c r="N209" s="7">
        <v>0</v>
      </c>
      <c r="O209" s="11">
        <f t="shared" si="6"/>
        <v>2629</v>
      </c>
      <c r="P209" s="31">
        <v>2837</v>
      </c>
      <c r="Q209" s="30">
        <f t="shared" si="7"/>
        <v>92.668311596757135</v>
      </c>
    </row>
    <row r="210" spans="1:17">
      <c r="A210" s="18">
        <v>206</v>
      </c>
      <c r="B210" s="17" t="s">
        <v>218</v>
      </c>
      <c r="C210" s="21">
        <v>1150</v>
      </c>
      <c r="D210" s="21">
        <v>1650</v>
      </c>
      <c r="E210" s="21">
        <v>2800</v>
      </c>
      <c r="F210" s="17">
        <v>0</v>
      </c>
      <c r="G210" s="17">
        <v>0</v>
      </c>
      <c r="H210" s="7">
        <v>0</v>
      </c>
      <c r="I210" s="17">
        <v>0</v>
      </c>
      <c r="J210" s="17">
        <v>1</v>
      </c>
      <c r="K210" s="7">
        <v>1</v>
      </c>
      <c r="L210" s="17">
        <v>0</v>
      </c>
      <c r="M210" s="17">
        <v>0</v>
      </c>
      <c r="N210" s="7">
        <v>0</v>
      </c>
      <c r="O210" s="11">
        <f t="shared" si="6"/>
        <v>2801</v>
      </c>
      <c r="P210" s="31">
        <v>3593</v>
      </c>
      <c r="Q210" s="30">
        <f t="shared" si="7"/>
        <v>77.957138881157803</v>
      </c>
    </row>
    <row r="211" spans="1:17">
      <c r="A211" s="18">
        <v>207</v>
      </c>
      <c r="B211" s="17" t="s">
        <v>219</v>
      </c>
      <c r="C211" s="21">
        <v>3617</v>
      </c>
      <c r="D211" s="21">
        <v>4933</v>
      </c>
      <c r="E211" s="21">
        <v>8550</v>
      </c>
      <c r="F211" s="17">
        <v>1</v>
      </c>
      <c r="G211" s="17">
        <v>0</v>
      </c>
      <c r="H211" s="7">
        <v>1</v>
      </c>
      <c r="I211" s="17">
        <v>0</v>
      </c>
      <c r="J211" s="17">
        <v>0</v>
      </c>
      <c r="K211" s="7">
        <v>0</v>
      </c>
      <c r="L211" s="17">
        <v>0</v>
      </c>
      <c r="M211" s="17">
        <v>0</v>
      </c>
      <c r="N211" s="7">
        <v>0</v>
      </c>
      <c r="O211" s="11">
        <f t="shared" si="6"/>
        <v>8551</v>
      </c>
      <c r="P211" s="31">
        <v>10494</v>
      </c>
      <c r="Q211" s="30">
        <f t="shared" si="7"/>
        <v>81.48465789975225</v>
      </c>
    </row>
    <row r="212" spans="1:17">
      <c r="A212" s="18">
        <v>208</v>
      </c>
      <c r="B212" s="17" t="s">
        <v>220</v>
      </c>
      <c r="C212" s="21">
        <v>3314</v>
      </c>
      <c r="D212" s="21">
        <v>3649</v>
      </c>
      <c r="E212" s="21">
        <v>6963</v>
      </c>
      <c r="F212" s="17">
        <v>0</v>
      </c>
      <c r="G212" s="17">
        <v>0</v>
      </c>
      <c r="H212" s="7">
        <v>0</v>
      </c>
      <c r="I212" s="17">
        <v>0</v>
      </c>
      <c r="J212" s="17">
        <v>0</v>
      </c>
      <c r="K212" s="7">
        <v>0</v>
      </c>
      <c r="L212" s="17">
        <v>0</v>
      </c>
      <c r="M212" s="17">
        <v>0</v>
      </c>
      <c r="N212" s="7">
        <v>0</v>
      </c>
      <c r="O212" s="11">
        <f t="shared" si="6"/>
        <v>6963</v>
      </c>
      <c r="P212" s="31">
        <v>7525</v>
      </c>
      <c r="Q212" s="30">
        <f t="shared" si="7"/>
        <v>92.531561461794027</v>
      </c>
    </row>
    <row r="213" spans="1:17">
      <c r="A213" s="18">
        <v>209</v>
      </c>
      <c r="B213" s="17" t="s">
        <v>221</v>
      </c>
      <c r="C213" s="21">
        <v>1297</v>
      </c>
      <c r="D213" s="21">
        <v>1605</v>
      </c>
      <c r="E213" s="21">
        <v>2902</v>
      </c>
      <c r="F213" s="17">
        <v>0</v>
      </c>
      <c r="G213" s="17">
        <v>0</v>
      </c>
      <c r="H213" s="7">
        <v>0</v>
      </c>
      <c r="I213" s="17">
        <v>0</v>
      </c>
      <c r="J213" s="17">
        <v>0</v>
      </c>
      <c r="K213" s="7">
        <v>0</v>
      </c>
      <c r="L213" s="17">
        <v>0</v>
      </c>
      <c r="M213" s="17">
        <v>0</v>
      </c>
      <c r="N213" s="7">
        <v>0</v>
      </c>
      <c r="O213" s="11">
        <f t="shared" si="6"/>
        <v>2902</v>
      </c>
      <c r="P213" s="31">
        <v>3340</v>
      </c>
      <c r="Q213" s="30">
        <f t="shared" si="7"/>
        <v>86.886227544910184</v>
      </c>
    </row>
    <row r="214" spans="1:17">
      <c r="A214" s="18">
        <v>210</v>
      </c>
      <c r="B214" s="17" t="s">
        <v>222</v>
      </c>
      <c r="C214" s="21">
        <v>1541</v>
      </c>
      <c r="D214" s="21">
        <v>1929</v>
      </c>
      <c r="E214" s="21">
        <v>3470</v>
      </c>
      <c r="F214" s="17">
        <v>0</v>
      </c>
      <c r="G214" s="17">
        <v>0</v>
      </c>
      <c r="H214" s="7">
        <v>0</v>
      </c>
      <c r="I214" s="17">
        <v>0</v>
      </c>
      <c r="J214" s="17">
        <v>0</v>
      </c>
      <c r="K214" s="7">
        <v>0</v>
      </c>
      <c r="L214" s="17">
        <v>1</v>
      </c>
      <c r="M214" s="17">
        <v>0</v>
      </c>
      <c r="N214" s="7">
        <v>1</v>
      </c>
      <c r="O214" s="11">
        <f t="shared" si="6"/>
        <v>3471</v>
      </c>
      <c r="P214" s="31">
        <v>4561</v>
      </c>
      <c r="Q214" s="30">
        <f t="shared" si="7"/>
        <v>76.101732076299058</v>
      </c>
    </row>
    <row r="215" spans="1:17">
      <c r="A215" s="18">
        <v>211</v>
      </c>
      <c r="B215" s="17" t="s">
        <v>223</v>
      </c>
      <c r="C215" s="21">
        <v>609</v>
      </c>
      <c r="D215" s="21">
        <v>817</v>
      </c>
      <c r="E215" s="21">
        <v>1426</v>
      </c>
      <c r="F215" s="17">
        <v>2</v>
      </c>
      <c r="G215" s="17">
        <v>1</v>
      </c>
      <c r="H215" s="7">
        <v>3</v>
      </c>
      <c r="I215" s="17">
        <v>0</v>
      </c>
      <c r="J215" s="17">
        <v>0</v>
      </c>
      <c r="K215" s="7">
        <v>0</v>
      </c>
      <c r="L215" s="17">
        <v>0</v>
      </c>
      <c r="M215" s="17">
        <v>0</v>
      </c>
      <c r="N215" s="7">
        <v>0</v>
      </c>
      <c r="O215" s="11">
        <f t="shared" si="6"/>
        <v>1429</v>
      </c>
      <c r="P215" s="31">
        <v>1685</v>
      </c>
      <c r="Q215" s="30">
        <f t="shared" si="7"/>
        <v>84.807121661721069</v>
      </c>
    </row>
    <row r="216" spans="1:17">
      <c r="A216" s="18">
        <v>212</v>
      </c>
      <c r="B216" s="17" t="s">
        <v>224</v>
      </c>
      <c r="C216" s="21">
        <v>2003</v>
      </c>
      <c r="D216" s="21">
        <v>2317</v>
      </c>
      <c r="E216" s="21">
        <v>4320</v>
      </c>
      <c r="F216" s="17">
        <v>3</v>
      </c>
      <c r="G216" s="17">
        <v>0</v>
      </c>
      <c r="H216" s="7">
        <v>3</v>
      </c>
      <c r="I216" s="17">
        <v>0</v>
      </c>
      <c r="J216" s="17">
        <v>0</v>
      </c>
      <c r="K216" s="7">
        <v>0</v>
      </c>
      <c r="L216" s="17">
        <v>0</v>
      </c>
      <c r="M216" s="17">
        <v>0</v>
      </c>
      <c r="N216" s="7">
        <v>0</v>
      </c>
      <c r="O216" s="11">
        <f t="shared" si="6"/>
        <v>4323</v>
      </c>
      <c r="P216" s="31">
        <v>4792</v>
      </c>
      <c r="Q216" s="30">
        <f t="shared" si="7"/>
        <v>90.21285475792989</v>
      </c>
    </row>
    <row r="217" spans="1:17">
      <c r="A217" s="18">
        <v>213</v>
      </c>
      <c r="B217" s="17" t="s">
        <v>225</v>
      </c>
      <c r="C217" s="21">
        <v>1032</v>
      </c>
      <c r="D217" s="21">
        <v>1279</v>
      </c>
      <c r="E217" s="21">
        <v>2311</v>
      </c>
      <c r="F217" s="17">
        <v>0</v>
      </c>
      <c r="G217" s="17">
        <v>0</v>
      </c>
      <c r="H217" s="7">
        <v>0</v>
      </c>
      <c r="I217" s="17">
        <v>0</v>
      </c>
      <c r="J217" s="17">
        <v>0</v>
      </c>
      <c r="K217" s="7">
        <v>0</v>
      </c>
      <c r="L217" s="17">
        <v>0</v>
      </c>
      <c r="M217" s="17">
        <v>0</v>
      </c>
      <c r="N217" s="7">
        <v>0</v>
      </c>
      <c r="O217" s="11">
        <f t="shared" si="6"/>
        <v>2311</v>
      </c>
      <c r="P217" s="31">
        <v>2589</v>
      </c>
      <c r="Q217" s="30">
        <f t="shared" si="7"/>
        <v>89.262263422170719</v>
      </c>
    </row>
    <row r="218" spans="1:17">
      <c r="A218" s="18">
        <v>214</v>
      </c>
      <c r="B218" s="17" t="s">
        <v>226</v>
      </c>
      <c r="C218" s="21">
        <v>1927</v>
      </c>
      <c r="D218" s="21">
        <v>2523</v>
      </c>
      <c r="E218" s="21">
        <v>4450</v>
      </c>
      <c r="F218" s="17">
        <v>2</v>
      </c>
      <c r="G218" s="17">
        <v>0</v>
      </c>
      <c r="H218" s="7">
        <v>2</v>
      </c>
      <c r="I218" s="17">
        <v>0</v>
      </c>
      <c r="J218" s="17">
        <v>0</v>
      </c>
      <c r="K218" s="7">
        <v>0</v>
      </c>
      <c r="L218" s="17">
        <v>0</v>
      </c>
      <c r="M218" s="17">
        <v>0</v>
      </c>
      <c r="N218" s="7">
        <v>0</v>
      </c>
      <c r="O218" s="11">
        <f t="shared" si="6"/>
        <v>4452</v>
      </c>
      <c r="P218" s="31">
        <v>5024</v>
      </c>
      <c r="Q218" s="30">
        <f t="shared" si="7"/>
        <v>88.614649681528661</v>
      </c>
    </row>
    <row r="219" spans="1:17">
      <c r="A219" s="18">
        <v>215</v>
      </c>
      <c r="B219" s="17" t="s">
        <v>227</v>
      </c>
      <c r="C219" s="21">
        <v>1314</v>
      </c>
      <c r="D219" s="21">
        <v>1631</v>
      </c>
      <c r="E219" s="21">
        <v>2945</v>
      </c>
      <c r="F219" s="17">
        <v>0</v>
      </c>
      <c r="G219" s="17">
        <v>0</v>
      </c>
      <c r="H219" s="7">
        <v>0</v>
      </c>
      <c r="I219" s="17">
        <v>0</v>
      </c>
      <c r="J219" s="17">
        <v>0</v>
      </c>
      <c r="K219" s="7">
        <v>0</v>
      </c>
      <c r="L219" s="17">
        <v>0</v>
      </c>
      <c r="M219" s="17">
        <v>0</v>
      </c>
      <c r="N219" s="7">
        <v>0</v>
      </c>
      <c r="O219" s="11">
        <f t="shared" si="6"/>
        <v>2945</v>
      </c>
      <c r="P219" s="31">
        <v>3277</v>
      </c>
      <c r="Q219" s="30">
        <f t="shared" si="7"/>
        <v>89.868782422947817</v>
      </c>
    </row>
    <row r="220" spans="1:17">
      <c r="A220" s="18">
        <v>216</v>
      </c>
      <c r="B220" s="17" t="s">
        <v>228</v>
      </c>
      <c r="C220" s="21">
        <v>1173</v>
      </c>
      <c r="D220" s="21">
        <v>1458</v>
      </c>
      <c r="E220" s="21">
        <v>2631</v>
      </c>
      <c r="F220" s="17">
        <v>0</v>
      </c>
      <c r="G220" s="17">
        <v>0</v>
      </c>
      <c r="H220" s="7">
        <v>0</v>
      </c>
      <c r="I220" s="17">
        <v>0</v>
      </c>
      <c r="J220" s="17">
        <v>0</v>
      </c>
      <c r="K220" s="7">
        <v>0</v>
      </c>
      <c r="L220" s="17">
        <v>0</v>
      </c>
      <c r="M220" s="17">
        <v>0</v>
      </c>
      <c r="N220" s="7">
        <v>0</v>
      </c>
      <c r="O220" s="11">
        <f t="shared" si="6"/>
        <v>2631</v>
      </c>
      <c r="P220" s="31">
        <v>3272</v>
      </c>
      <c r="Q220" s="30">
        <f t="shared" si="7"/>
        <v>80.409535452322729</v>
      </c>
    </row>
    <row r="221" spans="1:17">
      <c r="A221" s="18">
        <v>217</v>
      </c>
      <c r="B221" s="17" t="s">
        <v>229</v>
      </c>
      <c r="C221" s="21">
        <v>2871</v>
      </c>
      <c r="D221" s="21">
        <v>3360</v>
      </c>
      <c r="E221" s="21">
        <v>6231</v>
      </c>
      <c r="F221" s="17">
        <v>1</v>
      </c>
      <c r="G221" s="17">
        <v>0</v>
      </c>
      <c r="H221" s="7">
        <v>1</v>
      </c>
      <c r="I221" s="17">
        <v>0</v>
      </c>
      <c r="J221" s="17">
        <v>0</v>
      </c>
      <c r="K221" s="7">
        <v>0</v>
      </c>
      <c r="L221" s="17">
        <v>26</v>
      </c>
      <c r="M221" s="17">
        <v>4</v>
      </c>
      <c r="N221" s="7">
        <v>30</v>
      </c>
      <c r="O221" s="11">
        <f t="shared" si="6"/>
        <v>6262</v>
      </c>
      <c r="P221" s="31">
        <v>7183</v>
      </c>
      <c r="Q221" s="30">
        <f t="shared" si="7"/>
        <v>87.178059306696369</v>
      </c>
    </row>
    <row r="222" spans="1:17">
      <c r="A222" s="18">
        <v>218</v>
      </c>
      <c r="B222" s="17" t="s">
        <v>230</v>
      </c>
      <c r="C222" s="21">
        <v>1440</v>
      </c>
      <c r="D222" s="21">
        <v>1655</v>
      </c>
      <c r="E222" s="21">
        <v>3095</v>
      </c>
      <c r="F222" s="17">
        <v>0</v>
      </c>
      <c r="G222" s="17">
        <v>0</v>
      </c>
      <c r="H222" s="7">
        <v>0</v>
      </c>
      <c r="I222" s="17">
        <v>0</v>
      </c>
      <c r="J222" s="17">
        <v>0</v>
      </c>
      <c r="K222" s="7">
        <v>0</v>
      </c>
      <c r="L222" s="17">
        <v>0</v>
      </c>
      <c r="M222" s="17">
        <v>0</v>
      </c>
      <c r="N222" s="7">
        <v>0</v>
      </c>
      <c r="O222" s="11">
        <f t="shared" si="6"/>
        <v>3095</v>
      </c>
      <c r="P222" s="31">
        <v>3319</v>
      </c>
      <c r="Q222" s="30">
        <f t="shared" si="7"/>
        <v>93.250979210605607</v>
      </c>
    </row>
    <row r="223" spans="1:17">
      <c r="A223" s="18">
        <v>219</v>
      </c>
      <c r="B223" s="17" t="s">
        <v>231</v>
      </c>
      <c r="C223" s="21">
        <v>1691</v>
      </c>
      <c r="D223" s="21">
        <v>2350</v>
      </c>
      <c r="E223" s="21">
        <v>4041</v>
      </c>
      <c r="F223" s="17">
        <v>1</v>
      </c>
      <c r="G223" s="17">
        <v>0</v>
      </c>
      <c r="H223" s="7">
        <v>1</v>
      </c>
      <c r="I223" s="17">
        <v>0</v>
      </c>
      <c r="J223" s="17">
        <v>0</v>
      </c>
      <c r="K223" s="7">
        <v>0</v>
      </c>
      <c r="L223" s="17">
        <v>0</v>
      </c>
      <c r="M223" s="17">
        <v>0</v>
      </c>
      <c r="N223" s="7">
        <v>0</v>
      </c>
      <c r="O223" s="11">
        <f t="shared" si="6"/>
        <v>4042</v>
      </c>
      <c r="P223" s="31">
        <v>4718</v>
      </c>
      <c r="Q223" s="30">
        <f t="shared" si="7"/>
        <v>85.671894870707931</v>
      </c>
    </row>
    <row r="224" spans="1:17">
      <c r="A224" s="18">
        <v>220</v>
      </c>
      <c r="B224" s="17" t="s">
        <v>232</v>
      </c>
      <c r="C224" s="21">
        <v>1006</v>
      </c>
      <c r="D224" s="21">
        <v>1165</v>
      </c>
      <c r="E224" s="21">
        <v>2171</v>
      </c>
      <c r="F224" s="17">
        <v>1</v>
      </c>
      <c r="G224" s="17">
        <v>0</v>
      </c>
      <c r="H224" s="7">
        <v>1</v>
      </c>
      <c r="I224" s="17">
        <v>0</v>
      </c>
      <c r="J224" s="17">
        <v>0</v>
      </c>
      <c r="K224" s="7">
        <v>0</v>
      </c>
      <c r="L224" s="17">
        <v>0</v>
      </c>
      <c r="M224" s="17">
        <v>0</v>
      </c>
      <c r="N224" s="7">
        <v>0</v>
      </c>
      <c r="O224" s="11">
        <f t="shared" si="6"/>
        <v>2172</v>
      </c>
      <c r="P224" s="31">
        <v>2459</v>
      </c>
      <c r="Q224" s="30">
        <f t="shared" si="7"/>
        <v>88.328588857259049</v>
      </c>
    </row>
    <row r="225" spans="1:17">
      <c r="A225" s="18">
        <v>221</v>
      </c>
      <c r="B225" s="17" t="s">
        <v>233</v>
      </c>
      <c r="C225" s="21">
        <v>2061</v>
      </c>
      <c r="D225" s="21">
        <v>2766</v>
      </c>
      <c r="E225" s="21">
        <v>4827</v>
      </c>
      <c r="F225" s="17">
        <v>0</v>
      </c>
      <c r="G225" s="17">
        <v>0</v>
      </c>
      <c r="H225" s="7">
        <v>0</v>
      </c>
      <c r="I225" s="17">
        <v>0</v>
      </c>
      <c r="J225" s="17">
        <v>0</v>
      </c>
      <c r="K225" s="7">
        <v>0</v>
      </c>
      <c r="L225" s="17">
        <v>0</v>
      </c>
      <c r="M225" s="17">
        <v>0</v>
      </c>
      <c r="N225" s="7">
        <v>0</v>
      </c>
      <c r="O225" s="11">
        <f t="shared" si="6"/>
        <v>4827</v>
      </c>
      <c r="P225" s="31">
        <v>5674</v>
      </c>
      <c r="Q225" s="30">
        <f t="shared" si="7"/>
        <v>85.072259428974277</v>
      </c>
    </row>
    <row r="226" spans="1:17">
      <c r="A226" s="18">
        <v>222</v>
      </c>
      <c r="B226" s="17" t="s">
        <v>234</v>
      </c>
      <c r="C226" s="21">
        <v>890</v>
      </c>
      <c r="D226" s="21">
        <v>1339</v>
      </c>
      <c r="E226" s="21">
        <v>2229</v>
      </c>
      <c r="F226" s="17">
        <v>0</v>
      </c>
      <c r="G226" s="17">
        <v>0</v>
      </c>
      <c r="H226" s="7">
        <v>0</v>
      </c>
      <c r="I226" s="17">
        <v>0</v>
      </c>
      <c r="J226" s="17">
        <v>0</v>
      </c>
      <c r="K226" s="7">
        <v>0</v>
      </c>
      <c r="L226" s="17">
        <v>0</v>
      </c>
      <c r="M226" s="17">
        <v>0</v>
      </c>
      <c r="N226" s="7">
        <v>0</v>
      </c>
      <c r="O226" s="11">
        <f t="shared" si="6"/>
        <v>2229</v>
      </c>
      <c r="P226" s="31">
        <v>2713</v>
      </c>
      <c r="Q226" s="30">
        <f t="shared" si="7"/>
        <v>82.159970512347954</v>
      </c>
    </row>
    <row r="227" spans="1:17">
      <c r="A227" s="18">
        <v>223</v>
      </c>
      <c r="B227" s="17" t="s">
        <v>235</v>
      </c>
      <c r="C227" s="21">
        <v>459</v>
      </c>
      <c r="D227" s="21">
        <v>622</v>
      </c>
      <c r="E227" s="21">
        <v>1081</v>
      </c>
      <c r="F227" s="17">
        <v>0</v>
      </c>
      <c r="G227" s="17">
        <v>0</v>
      </c>
      <c r="H227" s="7">
        <v>0</v>
      </c>
      <c r="I227" s="17">
        <v>0</v>
      </c>
      <c r="J227" s="17">
        <v>0</v>
      </c>
      <c r="K227" s="7">
        <v>0</v>
      </c>
      <c r="L227" s="17">
        <v>0</v>
      </c>
      <c r="M227" s="17">
        <v>0</v>
      </c>
      <c r="N227" s="7">
        <v>0</v>
      </c>
      <c r="O227" s="11">
        <f t="shared" si="6"/>
        <v>1081</v>
      </c>
      <c r="P227" s="31">
        <v>1158</v>
      </c>
      <c r="Q227" s="30">
        <f t="shared" si="7"/>
        <v>93.350604490500871</v>
      </c>
    </row>
    <row r="228" spans="1:17">
      <c r="A228" s="18">
        <v>224</v>
      </c>
      <c r="B228" s="17" t="s">
        <v>236</v>
      </c>
      <c r="C228" s="21">
        <v>500</v>
      </c>
      <c r="D228" s="21">
        <v>694</v>
      </c>
      <c r="E228" s="21">
        <v>1194</v>
      </c>
      <c r="F228" s="17">
        <v>2</v>
      </c>
      <c r="G228" s="17">
        <v>0</v>
      </c>
      <c r="H228" s="7">
        <v>2</v>
      </c>
      <c r="I228" s="17">
        <v>0</v>
      </c>
      <c r="J228" s="17">
        <v>0</v>
      </c>
      <c r="K228" s="7">
        <v>0</v>
      </c>
      <c r="L228" s="17">
        <v>0</v>
      </c>
      <c r="M228" s="17">
        <v>0</v>
      </c>
      <c r="N228" s="7">
        <v>0</v>
      </c>
      <c r="O228" s="11">
        <f t="shared" si="6"/>
        <v>1196</v>
      </c>
      <c r="P228" s="31">
        <v>1410</v>
      </c>
      <c r="Q228" s="30">
        <f t="shared" si="7"/>
        <v>84.822695035460995</v>
      </c>
    </row>
    <row r="229" spans="1:17">
      <c r="A229" s="18">
        <v>225</v>
      </c>
      <c r="B229" s="17" t="s">
        <v>237</v>
      </c>
      <c r="C229" s="21">
        <v>2844</v>
      </c>
      <c r="D229" s="21">
        <v>3667</v>
      </c>
      <c r="E229" s="21">
        <v>6511</v>
      </c>
      <c r="F229" s="17">
        <v>0</v>
      </c>
      <c r="G229" s="17">
        <v>0</v>
      </c>
      <c r="H229" s="7">
        <v>0</v>
      </c>
      <c r="I229" s="17">
        <v>0</v>
      </c>
      <c r="J229" s="17">
        <v>0</v>
      </c>
      <c r="K229" s="7">
        <v>0</v>
      </c>
      <c r="L229" s="17">
        <v>0</v>
      </c>
      <c r="M229" s="17">
        <v>0</v>
      </c>
      <c r="N229" s="7">
        <v>0</v>
      </c>
      <c r="O229" s="11">
        <f t="shared" si="6"/>
        <v>6511</v>
      </c>
      <c r="P229" s="31">
        <v>7453</v>
      </c>
      <c r="Q229" s="30">
        <f t="shared" si="7"/>
        <v>87.360794311015695</v>
      </c>
    </row>
    <row r="230" spans="1:17">
      <c r="A230" s="18">
        <v>226</v>
      </c>
      <c r="B230" s="17" t="s">
        <v>238</v>
      </c>
      <c r="C230" s="21">
        <v>1987</v>
      </c>
      <c r="D230" s="21">
        <v>2546</v>
      </c>
      <c r="E230" s="21">
        <v>4533</v>
      </c>
      <c r="F230" s="17">
        <v>4</v>
      </c>
      <c r="G230" s="17">
        <v>0</v>
      </c>
      <c r="H230" s="7">
        <v>4</v>
      </c>
      <c r="I230" s="17">
        <v>0</v>
      </c>
      <c r="J230" s="17">
        <v>0</v>
      </c>
      <c r="K230" s="7">
        <v>0</v>
      </c>
      <c r="L230" s="17">
        <v>0</v>
      </c>
      <c r="M230" s="17">
        <v>0</v>
      </c>
      <c r="N230" s="7">
        <v>0</v>
      </c>
      <c r="O230" s="11">
        <f t="shared" si="6"/>
        <v>4537</v>
      </c>
      <c r="P230" s="31">
        <v>5180</v>
      </c>
      <c r="Q230" s="30">
        <f t="shared" si="7"/>
        <v>87.586872586872587</v>
      </c>
    </row>
    <row r="231" spans="1:17">
      <c r="A231" s="18">
        <v>227</v>
      </c>
      <c r="B231" s="17" t="s">
        <v>239</v>
      </c>
      <c r="C231" s="21">
        <v>1452</v>
      </c>
      <c r="D231" s="21">
        <v>1617</v>
      </c>
      <c r="E231" s="21">
        <v>3069</v>
      </c>
      <c r="F231" s="17">
        <v>1</v>
      </c>
      <c r="G231" s="17">
        <v>0</v>
      </c>
      <c r="H231" s="7">
        <v>1</v>
      </c>
      <c r="I231" s="17">
        <v>0</v>
      </c>
      <c r="J231" s="17">
        <v>0</v>
      </c>
      <c r="K231" s="7">
        <v>0</v>
      </c>
      <c r="L231" s="17">
        <v>0</v>
      </c>
      <c r="M231" s="17">
        <v>0</v>
      </c>
      <c r="N231" s="7">
        <v>0</v>
      </c>
      <c r="O231" s="11">
        <f t="shared" si="6"/>
        <v>3070</v>
      </c>
      <c r="P231" s="31">
        <v>3513</v>
      </c>
      <c r="Q231" s="30">
        <f t="shared" si="7"/>
        <v>87.38969541702248</v>
      </c>
    </row>
    <row r="232" spans="1:17">
      <c r="A232" s="18">
        <v>228</v>
      </c>
      <c r="B232" s="17" t="s">
        <v>240</v>
      </c>
      <c r="C232" s="21">
        <v>2319</v>
      </c>
      <c r="D232" s="21">
        <v>2928</v>
      </c>
      <c r="E232" s="21">
        <v>5247</v>
      </c>
      <c r="F232" s="17">
        <v>3</v>
      </c>
      <c r="G232" s="17">
        <v>1</v>
      </c>
      <c r="H232" s="7">
        <v>4</v>
      </c>
      <c r="I232" s="17">
        <v>0</v>
      </c>
      <c r="J232" s="17">
        <v>0</v>
      </c>
      <c r="K232" s="7">
        <v>0</v>
      </c>
      <c r="L232" s="17">
        <v>0</v>
      </c>
      <c r="M232" s="17">
        <v>0</v>
      </c>
      <c r="N232" s="7">
        <v>0</v>
      </c>
      <c r="O232" s="11">
        <f t="shared" si="6"/>
        <v>5251</v>
      </c>
      <c r="P232" s="31">
        <v>5690</v>
      </c>
      <c r="Q232" s="30">
        <f t="shared" si="7"/>
        <v>92.284710017574696</v>
      </c>
    </row>
    <row r="233" spans="1:17">
      <c r="A233" s="18">
        <v>229</v>
      </c>
      <c r="B233" s="17" t="s">
        <v>241</v>
      </c>
      <c r="C233" s="21">
        <v>2223</v>
      </c>
      <c r="D233" s="21">
        <v>3356</v>
      </c>
      <c r="E233" s="21">
        <v>5579</v>
      </c>
      <c r="F233" s="17">
        <v>0</v>
      </c>
      <c r="G233" s="17">
        <v>0</v>
      </c>
      <c r="H233" s="7">
        <v>0</v>
      </c>
      <c r="I233" s="17">
        <v>0</v>
      </c>
      <c r="J233" s="17">
        <v>0</v>
      </c>
      <c r="K233" s="7">
        <v>0</v>
      </c>
      <c r="L233" s="17">
        <v>0</v>
      </c>
      <c r="M233" s="17">
        <v>0</v>
      </c>
      <c r="N233" s="7">
        <v>0</v>
      </c>
      <c r="O233" s="11">
        <f t="shared" si="6"/>
        <v>5579</v>
      </c>
      <c r="P233" s="31">
        <v>6917</v>
      </c>
      <c r="Q233" s="30">
        <f t="shared" si="7"/>
        <v>80.656353910654914</v>
      </c>
    </row>
    <row r="234" spans="1:17">
      <c r="A234" s="18">
        <v>230</v>
      </c>
      <c r="B234" s="17" t="s">
        <v>242</v>
      </c>
      <c r="C234" s="21">
        <v>3791</v>
      </c>
      <c r="D234" s="21">
        <v>4992</v>
      </c>
      <c r="E234" s="21">
        <v>8783</v>
      </c>
      <c r="F234" s="17">
        <v>1</v>
      </c>
      <c r="G234" s="17">
        <v>0</v>
      </c>
      <c r="H234" s="7">
        <v>1</v>
      </c>
      <c r="I234" s="17">
        <v>1</v>
      </c>
      <c r="J234" s="17">
        <v>0</v>
      </c>
      <c r="K234" s="7">
        <v>1</v>
      </c>
      <c r="L234" s="17">
        <v>0</v>
      </c>
      <c r="M234" s="17">
        <v>0</v>
      </c>
      <c r="N234" s="7">
        <v>0</v>
      </c>
      <c r="O234" s="11">
        <f t="shared" si="6"/>
        <v>8785</v>
      </c>
      <c r="P234" s="31">
        <v>10757</v>
      </c>
      <c r="Q234" s="30">
        <f t="shared" si="7"/>
        <v>81.667751231756071</v>
      </c>
    </row>
    <row r="235" spans="1:17">
      <c r="A235" s="18">
        <v>231</v>
      </c>
      <c r="B235" s="17" t="s">
        <v>243</v>
      </c>
      <c r="C235" s="21">
        <v>2412</v>
      </c>
      <c r="D235" s="21">
        <v>3627</v>
      </c>
      <c r="E235" s="21">
        <v>6039</v>
      </c>
      <c r="F235" s="17">
        <v>0</v>
      </c>
      <c r="G235" s="17">
        <v>2</v>
      </c>
      <c r="H235" s="7">
        <v>2</v>
      </c>
      <c r="I235" s="17">
        <v>0</v>
      </c>
      <c r="J235" s="17">
        <v>0</v>
      </c>
      <c r="K235" s="7">
        <v>0</v>
      </c>
      <c r="L235" s="17">
        <v>0</v>
      </c>
      <c r="M235" s="17">
        <v>0</v>
      </c>
      <c r="N235" s="7">
        <v>0</v>
      </c>
      <c r="O235" s="11">
        <f t="shared" si="6"/>
        <v>6041</v>
      </c>
      <c r="P235" s="31">
        <v>7701</v>
      </c>
      <c r="Q235" s="30">
        <f t="shared" si="7"/>
        <v>78.444357875600573</v>
      </c>
    </row>
    <row r="236" spans="1:17">
      <c r="A236" s="18">
        <v>232</v>
      </c>
      <c r="B236" s="17" t="s">
        <v>244</v>
      </c>
      <c r="C236" s="21">
        <v>4015</v>
      </c>
      <c r="D236" s="21">
        <v>5268</v>
      </c>
      <c r="E236" s="21">
        <v>9283</v>
      </c>
      <c r="F236" s="17">
        <v>4</v>
      </c>
      <c r="G236" s="17">
        <v>0</v>
      </c>
      <c r="H236" s="7">
        <v>4</v>
      </c>
      <c r="I236" s="17">
        <v>0</v>
      </c>
      <c r="J236" s="17">
        <v>0</v>
      </c>
      <c r="K236" s="7">
        <v>0</v>
      </c>
      <c r="L236" s="17">
        <v>46</v>
      </c>
      <c r="M236" s="17">
        <v>42</v>
      </c>
      <c r="N236" s="7">
        <v>88</v>
      </c>
      <c r="O236" s="11">
        <f t="shared" si="6"/>
        <v>9375</v>
      </c>
      <c r="P236" s="31">
        <v>9753</v>
      </c>
      <c r="Q236" s="30">
        <f t="shared" si="7"/>
        <v>96.124269455552138</v>
      </c>
    </row>
    <row r="237" spans="1:17">
      <c r="A237" s="18">
        <v>233</v>
      </c>
      <c r="B237" s="17" t="s">
        <v>245</v>
      </c>
      <c r="C237" s="21">
        <v>3837</v>
      </c>
      <c r="D237" s="21">
        <v>4508</v>
      </c>
      <c r="E237" s="21">
        <v>8345</v>
      </c>
      <c r="F237" s="17">
        <v>5</v>
      </c>
      <c r="G237" s="17">
        <v>0</v>
      </c>
      <c r="H237" s="7">
        <v>5</v>
      </c>
      <c r="I237" s="17">
        <v>0</v>
      </c>
      <c r="J237" s="17">
        <v>0</v>
      </c>
      <c r="K237" s="7">
        <v>0</v>
      </c>
      <c r="L237" s="17">
        <v>0</v>
      </c>
      <c r="M237" s="17">
        <v>0</v>
      </c>
      <c r="N237" s="7">
        <v>0</v>
      </c>
      <c r="O237" s="11">
        <f t="shared" si="6"/>
        <v>8350</v>
      </c>
      <c r="P237" s="31">
        <v>9163</v>
      </c>
      <c r="Q237" s="30">
        <f t="shared" si="7"/>
        <v>91.127360034923058</v>
      </c>
    </row>
    <row r="238" spans="1:17">
      <c r="A238" s="18">
        <v>234</v>
      </c>
      <c r="B238" s="17" t="s">
        <v>246</v>
      </c>
      <c r="C238" s="21">
        <v>1672</v>
      </c>
      <c r="D238" s="21">
        <v>1866</v>
      </c>
      <c r="E238" s="21">
        <v>3538</v>
      </c>
      <c r="F238" s="17">
        <v>2</v>
      </c>
      <c r="G238" s="17">
        <v>0</v>
      </c>
      <c r="H238" s="7">
        <v>2</v>
      </c>
      <c r="I238" s="17">
        <v>0</v>
      </c>
      <c r="J238" s="17">
        <v>0</v>
      </c>
      <c r="K238" s="7">
        <v>0</v>
      </c>
      <c r="L238" s="17">
        <v>0</v>
      </c>
      <c r="M238" s="17">
        <v>0</v>
      </c>
      <c r="N238" s="7">
        <v>0</v>
      </c>
      <c r="O238" s="11">
        <f t="shared" si="6"/>
        <v>3540</v>
      </c>
      <c r="P238" s="31">
        <v>4063</v>
      </c>
      <c r="Q238" s="30">
        <f t="shared" si="7"/>
        <v>87.127738124538524</v>
      </c>
    </row>
    <row r="239" spans="1:17">
      <c r="A239" s="18">
        <v>235</v>
      </c>
      <c r="B239" s="17" t="s">
        <v>247</v>
      </c>
      <c r="C239" s="21">
        <v>900</v>
      </c>
      <c r="D239" s="21">
        <v>1153</v>
      </c>
      <c r="E239" s="21">
        <v>2053</v>
      </c>
      <c r="F239" s="17">
        <v>0</v>
      </c>
      <c r="G239" s="17">
        <v>0</v>
      </c>
      <c r="H239" s="7">
        <v>0</v>
      </c>
      <c r="I239" s="17">
        <v>0</v>
      </c>
      <c r="J239" s="17">
        <v>0</v>
      </c>
      <c r="K239" s="7">
        <v>0</v>
      </c>
      <c r="L239" s="17">
        <v>0</v>
      </c>
      <c r="M239" s="17">
        <v>0</v>
      </c>
      <c r="N239" s="7">
        <v>0</v>
      </c>
      <c r="O239" s="11">
        <f t="shared" si="6"/>
        <v>2053</v>
      </c>
      <c r="P239" s="31">
        <v>2449</v>
      </c>
      <c r="Q239" s="30">
        <f t="shared" si="7"/>
        <v>83.8301347488771</v>
      </c>
    </row>
    <row r="240" spans="1:17">
      <c r="A240" s="18">
        <v>236</v>
      </c>
      <c r="B240" s="17" t="s">
        <v>248</v>
      </c>
      <c r="C240" s="21">
        <v>2029</v>
      </c>
      <c r="D240" s="21">
        <v>2342</v>
      </c>
      <c r="E240" s="21">
        <v>4371</v>
      </c>
      <c r="F240" s="17">
        <v>5</v>
      </c>
      <c r="G240" s="17">
        <v>0</v>
      </c>
      <c r="H240" s="7">
        <v>5</v>
      </c>
      <c r="I240" s="17">
        <v>0</v>
      </c>
      <c r="J240" s="17">
        <v>0</v>
      </c>
      <c r="K240" s="7">
        <v>0</v>
      </c>
      <c r="L240" s="17">
        <v>0</v>
      </c>
      <c r="M240" s="17">
        <v>0</v>
      </c>
      <c r="N240" s="7">
        <v>0</v>
      </c>
      <c r="O240" s="11">
        <f t="shared" si="6"/>
        <v>4376</v>
      </c>
      <c r="P240" s="31">
        <v>5050</v>
      </c>
      <c r="Q240" s="30">
        <f t="shared" si="7"/>
        <v>86.653465346534659</v>
      </c>
    </row>
    <row r="241" spans="1:17">
      <c r="A241" s="18">
        <v>237</v>
      </c>
      <c r="B241" s="17" t="s">
        <v>249</v>
      </c>
      <c r="C241" s="21">
        <v>1384</v>
      </c>
      <c r="D241" s="21">
        <v>1647</v>
      </c>
      <c r="E241" s="21">
        <v>3031</v>
      </c>
      <c r="F241" s="17">
        <v>0</v>
      </c>
      <c r="G241" s="17">
        <v>0</v>
      </c>
      <c r="H241" s="7">
        <v>0</v>
      </c>
      <c r="I241" s="17">
        <v>0</v>
      </c>
      <c r="J241" s="17">
        <v>0</v>
      </c>
      <c r="K241" s="7">
        <v>0</v>
      </c>
      <c r="L241" s="17">
        <v>25</v>
      </c>
      <c r="M241" s="17">
        <v>30</v>
      </c>
      <c r="N241" s="7">
        <v>55</v>
      </c>
      <c r="O241" s="11">
        <f t="shared" si="6"/>
        <v>3086</v>
      </c>
      <c r="P241" s="31">
        <v>3537</v>
      </c>
      <c r="Q241" s="30">
        <f t="shared" si="7"/>
        <v>87.249081142210912</v>
      </c>
    </row>
    <row r="242" spans="1:17">
      <c r="A242" s="18">
        <v>238</v>
      </c>
      <c r="B242" s="17" t="s">
        <v>250</v>
      </c>
      <c r="C242" s="21">
        <v>1371</v>
      </c>
      <c r="D242" s="21">
        <v>1730</v>
      </c>
      <c r="E242" s="21">
        <v>3101</v>
      </c>
      <c r="F242" s="17">
        <v>1</v>
      </c>
      <c r="G242" s="17">
        <v>0</v>
      </c>
      <c r="H242" s="7">
        <v>1</v>
      </c>
      <c r="I242" s="17">
        <v>0</v>
      </c>
      <c r="J242" s="17">
        <v>0</v>
      </c>
      <c r="K242" s="7">
        <v>0</v>
      </c>
      <c r="L242" s="17">
        <v>0</v>
      </c>
      <c r="M242" s="17">
        <v>0</v>
      </c>
      <c r="N242" s="7">
        <v>0</v>
      </c>
      <c r="O242" s="11">
        <f t="shared" si="6"/>
        <v>3102</v>
      </c>
      <c r="P242" s="31">
        <v>3526</v>
      </c>
      <c r="Q242" s="30">
        <f t="shared" si="7"/>
        <v>87.975042541123088</v>
      </c>
    </row>
    <row r="243" spans="1:17">
      <c r="A243" s="18">
        <v>239</v>
      </c>
      <c r="B243" s="17" t="s">
        <v>251</v>
      </c>
      <c r="C243" s="21">
        <v>2462</v>
      </c>
      <c r="D243" s="21">
        <v>3209</v>
      </c>
      <c r="E243" s="21">
        <v>5671</v>
      </c>
      <c r="F243" s="17">
        <v>0</v>
      </c>
      <c r="G243" s="17">
        <v>1</v>
      </c>
      <c r="H243" s="7">
        <v>1</v>
      </c>
      <c r="I243" s="17">
        <v>0</v>
      </c>
      <c r="J243" s="17">
        <v>0</v>
      </c>
      <c r="K243" s="7">
        <v>0</v>
      </c>
      <c r="L243" s="17">
        <v>0</v>
      </c>
      <c r="M243" s="17">
        <v>0</v>
      </c>
      <c r="N243" s="7">
        <v>0</v>
      </c>
      <c r="O243" s="11">
        <f t="shared" si="6"/>
        <v>5672</v>
      </c>
      <c r="P243" s="31">
        <v>6613</v>
      </c>
      <c r="Q243" s="30">
        <f t="shared" si="7"/>
        <v>85.770452139724782</v>
      </c>
    </row>
    <row r="244" spans="1:17">
      <c r="A244" s="18">
        <v>240</v>
      </c>
      <c r="B244" s="17" t="s">
        <v>252</v>
      </c>
      <c r="C244" s="21">
        <v>4410</v>
      </c>
      <c r="D244" s="21">
        <v>5327</v>
      </c>
      <c r="E244" s="21">
        <v>9737</v>
      </c>
      <c r="F244" s="17">
        <v>1</v>
      </c>
      <c r="G244" s="17">
        <v>0</v>
      </c>
      <c r="H244" s="7">
        <v>1</v>
      </c>
      <c r="I244" s="17">
        <v>0</v>
      </c>
      <c r="J244" s="17">
        <v>0</v>
      </c>
      <c r="K244" s="7">
        <v>0</v>
      </c>
      <c r="L244" s="17">
        <v>0</v>
      </c>
      <c r="M244" s="17">
        <v>0</v>
      </c>
      <c r="N244" s="7">
        <v>0</v>
      </c>
      <c r="O244" s="11">
        <f t="shared" si="6"/>
        <v>9738</v>
      </c>
      <c r="P244" s="31">
        <v>10824</v>
      </c>
      <c r="Q244" s="30">
        <f t="shared" si="7"/>
        <v>89.966740576496676</v>
      </c>
    </row>
    <row r="245" spans="1:17">
      <c r="A245" s="18">
        <v>241</v>
      </c>
      <c r="B245" s="17" t="s">
        <v>253</v>
      </c>
      <c r="C245" s="21">
        <v>3663</v>
      </c>
      <c r="D245" s="21">
        <v>4720</v>
      </c>
      <c r="E245" s="21">
        <v>8383</v>
      </c>
      <c r="F245" s="17">
        <v>3</v>
      </c>
      <c r="G245" s="17">
        <v>2</v>
      </c>
      <c r="H245" s="7">
        <v>5</v>
      </c>
      <c r="I245" s="17">
        <v>4</v>
      </c>
      <c r="J245" s="17">
        <v>0</v>
      </c>
      <c r="K245" s="7">
        <v>4</v>
      </c>
      <c r="L245" s="17">
        <v>0</v>
      </c>
      <c r="M245" s="17">
        <v>0</v>
      </c>
      <c r="N245" s="7">
        <v>0</v>
      </c>
      <c r="O245" s="11">
        <f t="shared" si="6"/>
        <v>8392</v>
      </c>
      <c r="P245" s="31">
        <v>9571</v>
      </c>
      <c r="Q245" s="30">
        <f t="shared" si="7"/>
        <v>87.681537979312509</v>
      </c>
    </row>
    <row r="246" spans="1:17">
      <c r="A246" s="18">
        <v>242</v>
      </c>
      <c r="B246" s="17" t="s">
        <v>254</v>
      </c>
      <c r="C246" s="21">
        <v>1421</v>
      </c>
      <c r="D246" s="21">
        <v>1767</v>
      </c>
      <c r="E246" s="21">
        <v>3188</v>
      </c>
      <c r="F246" s="17">
        <v>0</v>
      </c>
      <c r="G246" s="17">
        <v>0</v>
      </c>
      <c r="H246" s="7">
        <v>0</v>
      </c>
      <c r="I246" s="17">
        <v>0</v>
      </c>
      <c r="J246" s="17">
        <v>0</v>
      </c>
      <c r="K246" s="7">
        <v>0</v>
      </c>
      <c r="L246" s="17">
        <v>0</v>
      </c>
      <c r="M246" s="17">
        <v>0</v>
      </c>
      <c r="N246" s="7">
        <v>0</v>
      </c>
      <c r="O246" s="11">
        <f t="shared" si="6"/>
        <v>3188</v>
      </c>
      <c r="P246" s="31">
        <v>4067</v>
      </c>
      <c r="Q246" s="30">
        <f t="shared" si="7"/>
        <v>78.387017457585443</v>
      </c>
    </row>
    <row r="247" spans="1:17">
      <c r="A247" s="18">
        <v>243</v>
      </c>
      <c r="B247" s="17" t="s">
        <v>255</v>
      </c>
      <c r="C247" s="21">
        <v>2567</v>
      </c>
      <c r="D247" s="21">
        <v>3853</v>
      </c>
      <c r="E247" s="21">
        <v>6420</v>
      </c>
      <c r="F247" s="17">
        <v>0</v>
      </c>
      <c r="G247" s="17">
        <v>0</v>
      </c>
      <c r="H247" s="7">
        <v>0</v>
      </c>
      <c r="I247" s="17">
        <v>0</v>
      </c>
      <c r="J247" s="17">
        <v>0</v>
      </c>
      <c r="K247" s="7">
        <v>0</v>
      </c>
      <c r="L247" s="17">
        <v>15</v>
      </c>
      <c r="M247" s="17">
        <v>46</v>
      </c>
      <c r="N247" s="7">
        <v>61</v>
      </c>
      <c r="O247" s="11">
        <f t="shared" si="6"/>
        <v>6481</v>
      </c>
      <c r="P247" s="31">
        <v>8566</v>
      </c>
      <c r="Q247" s="30">
        <f t="shared" si="7"/>
        <v>75.659584403455526</v>
      </c>
    </row>
    <row r="248" spans="1:17">
      <c r="A248" s="18">
        <v>244</v>
      </c>
      <c r="B248" s="17" t="s">
        <v>256</v>
      </c>
      <c r="C248" s="21">
        <v>1545</v>
      </c>
      <c r="D248" s="21">
        <v>2007</v>
      </c>
      <c r="E248" s="21">
        <v>3552</v>
      </c>
      <c r="F248" s="17">
        <v>1</v>
      </c>
      <c r="G248" s="17">
        <v>0</v>
      </c>
      <c r="H248" s="7">
        <v>1</v>
      </c>
      <c r="I248" s="17">
        <v>0</v>
      </c>
      <c r="J248" s="17">
        <v>0</v>
      </c>
      <c r="K248" s="7">
        <v>0</v>
      </c>
      <c r="L248" s="17">
        <v>0</v>
      </c>
      <c r="M248" s="17">
        <v>0</v>
      </c>
      <c r="N248" s="7">
        <v>0</v>
      </c>
      <c r="O248" s="11">
        <f t="shared" si="6"/>
        <v>3553</v>
      </c>
      <c r="P248" s="31">
        <v>4147</v>
      </c>
      <c r="Q248" s="30">
        <f t="shared" si="7"/>
        <v>85.676392572944295</v>
      </c>
    </row>
    <row r="249" spans="1:17">
      <c r="A249" s="18">
        <v>245</v>
      </c>
      <c r="B249" s="17" t="s">
        <v>257</v>
      </c>
      <c r="C249" s="21">
        <v>4289</v>
      </c>
      <c r="D249" s="21">
        <v>6140</v>
      </c>
      <c r="E249" s="21">
        <v>10429</v>
      </c>
      <c r="F249" s="17">
        <v>0</v>
      </c>
      <c r="G249" s="17">
        <v>1</v>
      </c>
      <c r="H249" s="7">
        <v>1</v>
      </c>
      <c r="I249" s="17">
        <v>6</v>
      </c>
      <c r="J249" s="17">
        <v>12</v>
      </c>
      <c r="K249" s="7">
        <v>18</v>
      </c>
      <c r="L249" s="17">
        <v>0</v>
      </c>
      <c r="M249" s="17">
        <v>0</v>
      </c>
      <c r="N249" s="7">
        <v>0</v>
      </c>
      <c r="O249" s="11">
        <f t="shared" si="6"/>
        <v>10448</v>
      </c>
      <c r="P249" s="31">
        <v>12387</v>
      </c>
      <c r="Q249" s="30">
        <f t="shared" si="7"/>
        <v>84.346492290304354</v>
      </c>
    </row>
    <row r="250" spans="1:17">
      <c r="E250" s="7"/>
      <c r="H250" s="7"/>
      <c r="K250" s="7"/>
      <c r="O250" s="11"/>
    </row>
    <row r="251" spans="1:17">
      <c r="A251" s="22" t="s">
        <v>64</v>
      </c>
      <c r="B251" s="22"/>
      <c r="C251" s="19">
        <f>SUM(C5:C187)</f>
        <v>72450</v>
      </c>
      <c r="D251" s="19">
        <f>SUM(D5:D187)</f>
        <v>66828</v>
      </c>
      <c r="E251" s="19">
        <f>SUM(C251:D251)</f>
        <v>139278</v>
      </c>
      <c r="F251" s="19">
        <f>SUM(F5:F188)</f>
        <v>178</v>
      </c>
      <c r="G251" s="19">
        <f>SUM(G5:G188)</f>
        <v>79</v>
      </c>
      <c r="H251" s="19">
        <f>SUM(F251:G251)</f>
        <v>257</v>
      </c>
      <c r="I251" s="19">
        <f>SUM(I5:I187)</f>
        <v>5</v>
      </c>
      <c r="J251" s="19">
        <f>SUM(J5:J187)</f>
        <v>0</v>
      </c>
      <c r="K251" s="19">
        <f>SUM(I251:J251)</f>
        <v>5</v>
      </c>
      <c r="L251" s="19">
        <f>SUM(L5:L187)</f>
        <v>548</v>
      </c>
      <c r="M251" s="19">
        <f>SUM(M5:M187)</f>
        <v>487</v>
      </c>
      <c r="N251" s="19">
        <f>SUM(L251:M251)</f>
        <v>1035</v>
      </c>
      <c r="O251" s="19">
        <f>SUM(E251,H251,K251,N251)</f>
        <v>140575</v>
      </c>
      <c r="P251" s="34">
        <v>152066</v>
      </c>
      <c r="Q251" s="35">
        <f>SUM(O251/P251*100)</f>
        <v>92.443412728683597</v>
      </c>
    </row>
    <row r="252" spans="1:17">
      <c r="A252" s="22" t="s">
        <v>63</v>
      </c>
      <c r="B252" s="22"/>
      <c r="C252" s="19">
        <f>SUM(C188:C249)</f>
        <v>149676</v>
      </c>
      <c r="D252" s="19">
        <f>SUM(D188:D249)</f>
        <v>187927</v>
      </c>
      <c r="E252" s="19">
        <f>SUM(C252:D252)</f>
        <v>337603</v>
      </c>
      <c r="F252" s="12">
        <f>SUM(F188:F249)</f>
        <v>74</v>
      </c>
      <c r="G252" s="12">
        <f>SUM(G188:G249)</f>
        <v>17</v>
      </c>
      <c r="H252" s="12">
        <f>SUM(F252:G252)</f>
        <v>91</v>
      </c>
      <c r="I252" s="12">
        <f>SUM(I188:I249)</f>
        <v>11</v>
      </c>
      <c r="J252" s="12">
        <f>SUM(J188:J249)</f>
        <v>13</v>
      </c>
      <c r="K252" s="12">
        <f>SUM(I252:J252)</f>
        <v>24</v>
      </c>
      <c r="L252" s="12">
        <f>SUM(L188:L249)</f>
        <v>125</v>
      </c>
      <c r="M252" s="12">
        <f>SUM(M188:M249)</f>
        <v>150</v>
      </c>
      <c r="N252" s="12">
        <f>SUM(L252:M252)</f>
        <v>275</v>
      </c>
      <c r="O252" s="19">
        <f>SUM(E252,H252,K252,N252)</f>
        <v>337993</v>
      </c>
      <c r="P252" s="34">
        <v>392844</v>
      </c>
      <c r="Q252" s="35">
        <f t="shared" ref="Q252:Q253" si="8">SUM(O252/P252*100)</f>
        <v>86.037460162303617</v>
      </c>
    </row>
    <row r="253" spans="1:17">
      <c r="A253" s="22" t="s">
        <v>0</v>
      </c>
      <c r="B253" s="22"/>
      <c r="C253" s="19">
        <f>SUM(C251:C252)</f>
        <v>222126</v>
      </c>
      <c r="D253" s="19">
        <f t="shared" ref="D253:O253" si="9">SUM(D251:D252)</f>
        <v>254755</v>
      </c>
      <c r="E253" s="19">
        <f t="shared" si="9"/>
        <v>476881</v>
      </c>
      <c r="F253" s="19">
        <f t="shared" si="9"/>
        <v>252</v>
      </c>
      <c r="G253" s="19">
        <f t="shared" si="9"/>
        <v>96</v>
      </c>
      <c r="H253" s="19">
        <f t="shared" si="9"/>
        <v>348</v>
      </c>
      <c r="I253" s="19">
        <f t="shared" si="9"/>
        <v>16</v>
      </c>
      <c r="J253" s="19">
        <f t="shared" si="9"/>
        <v>13</v>
      </c>
      <c r="K253" s="19">
        <f t="shared" si="9"/>
        <v>29</v>
      </c>
      <c r="L253" s="19">
        <f t="shared" si="9"/>
        <v>673</v>
      </c>
      <c r="M253" s="19">
        <f t="shared" si="9"/>
        <v>637</v>
      </c>
      <c r="N253" s="19">
        <f t="shared" si="9"/>
        <v>1310</v>
      </c>
      <c r="O253" s="19">
        <f t="shared" si="9"/>
        <v>478568</v>
      </c>
      <c r="P253" s="34">
        <f>SUM(P251:P252)</f>
        <v>544910</v>
      </c>
      <c r="Q253" s="35">
        <f t="shared" si="8"/>
        <v>87.825145436861135</v>
      </c>
    </row>
  </sheetData>
  <mergeCells count="14">
    <mergeCell ref="A251:B251"/>
    <mergeCell ref="A252:B252"/>
    <mergeCell ref="A253:B253"/>
    <mergeCell ref="A1:Q1"/>
    <mergeCell ref="O3:O4"/>
    <mergeCell ref="P2:P4"/>
    <mergeCell ref="B2:B4"/>
    <mergeCell ref="A2:A4"/>
    <mergeCell ref="Q2:Q4"/>
    <mergeCell ref="C3:E3"/>
    <mergeCell ref="F3:H3"/>
    <mergeCell ref="I3:K3"/>
    <mergeCell ref="L3:N3"/>
    <mergeCell ref="C2:O2"/>
  </mergeCells>
  <pageMargins left="0.51181102362204722" right="0.51181102362204722" top="0.74803149606299213" bottom="0.74803149606299213" header="0.31496062992125984" footer="0.31496062992125984"/>
  <pageSetup paperSize="9" scale="95" firstPageNumber="335" orientation="landscape" useFirstPageNumber="1" r:id="rId1"/>
  <headerFooter>
    <oddHeader>&amp;C&amp;"TH SarabunPSK,ธรรมดา"&amp;16&amp;P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D567-E349-4B40-8B44-2EF1C852D5C5}">
  <dimension ref="A1:R7"/>
  <sheetViews>
    <sheetView zoomScale="89" zoomScaleNormal="89" workbookViewId="0">
      <selection activeCell="A5" sqref="A5:Q7"/>
    </sheetView>
  </sheetViews>
  <sheetFormatPr defaultRowHeight="15"/>
  <cols>
    <col min="1" max="1" width="12.7109375" bestFit="1" customWidth="1"/>
    <col min="17" max="17" width="11.85546875" bestFit="1" customWidth="1"/>
  </cols>
  <sheetData>
    <row r="1" spans="1:18" s="2" customFormat="1" ht="21">
      <c r="A1" s="22" t="s">
        <v>64</v>
      </c>
      <c r="B1" s="22"/>
      <c r="C1" s="3" t="e">
        <f>SUM('39'!#REF!)</f>
        <v>#REF!</v>
      </c>
      <c r="D1" s="3" t="e">
        <f>SUM('39'!#REF!)</f>
        <v>#REF!</v>
      </c>
      <c r="E1" s="3" t="e">
        <f>SUM('39'!#REF!)</f>
        <v>#REF!</v>
      </c>
      <c r="F1" s="3">
        <f>SUM('39'!F5:F59)</f>
        <v>63</v>
      </c>
      <c r="G1" s="3">
        <f>SUM('39'!G5:G59)</f>
        <v>29</v>
      </c>
      <c r="H1" s="3">
        <f>SUM('39'!H5:H59)</f>
        <v>92</v>
      </c>
      <c r="I1" s="3">
        <f>SUM('39'!I5:I59)</f>
        <v>1</v>
      </c>
      <c r="J1" s="3">
        <f>SUM('39'!J5:J56)</f>
        <v>0</v>
      </c>
      <c r="K1" s="3">
        <f>SUM('39'!K5:K56)</f>
        <v>1</v>
      </c>
      <c r="L1" s="3">
        <f>SUM('39'!L5:L56)</f>
        <v>75</v>
      </c>
      <c r="M1" s="3">
        <f>SUM('39'!M5:M56)</f>
        <v>68</v>
      </c>
      <c r="N1" s="3">
        <f>SUM('39'!N5:N56)</f>
        <v>143</v>
      </c>
      <c r="O1" s="3">
        <f>SUM('39'!O5:O59)</f>
        <v>46589</v>
      </c>
      <c r="P1" s="3">
        <f>SUM('39'!P5:P59)</f>
        <v>50505</v>
      </c>
      <c r="Q1" s="9">
        <f>O1*100/P1</f>
        <v>92.246312246312243</v>
      </c>
    </row>
    <row r="2" spans="1:18" s="2" customFormat="1" ht="21">
      <c r="A2" s="22" t="s">
        <v>63</v>
      </c>
      <c r="B2" s="22"/>
      <c r="C2" s="3" t="e">
        <f>SUM('39'!#REF!)</f>
        <v>#REF!</v>
      </c>
      <c r="D2" s="3" t="e">
        <f>SUM('39'!#REF!)</f>
        <v>#REF!</v>
      </c>
      <c r="E2" s="3" t="e">
        <f>SUM('39'!#REF!)</f>
        <v>#REF!</v>
      </c>
      <c r="F2" s="3">
        <f>SUM('39'!F60:F101)</f>
        <v>46</v>
      </c>
      <c r="G2" s="3">
        <f>SUM('39'!G60:G101)</f>
        <v>29</v>
      </c>
      <c r="H2" s="3">
        <f>SUM('39'!H60:H101)</f>
        <v>75</v>
      </c>
      <c r="I2" s="3">
        <f>SUM('39'!I60:I101)</f>
        <v>4</v>
      </c>
      <c r="J2" s="3">
        <f>SUM('39'!J57:J98)</f>
        <v>0</v>
      </c>
      <c r="K2" s="3">
        <f>SUM('39'!K57:K98)</f>
        <v>4</v>
      </c>
      <c r="L2" s="3">
        <f>SUM('39'!L57:L98)</f>
        <v>158</v>
      </c>
      <c r="M2" s="3">
        <f>SUM('39'!M57:M98)</f>
        <v>141</v>
      </c>
      <c r="N2" s="3">
        <f>SUM('39'!N57:N98)</f>
        <v>299</v>
      </c>
      <c r="O2" s="3">
        <f>SUM('39'!O60:O101)</f>
        <v>30020</v>
      </c>
      <c r="P2" s="3">
        <f>SUM('39'!P60:P101)</f>
        <v>31996</v>
      </c>
      <c r="Q2" s="9">
        <f>O2*100/P2</f>
        <v>93.824228028503569</v>
      </c>
    </row>
    <row r="3" spans="1:18" s="2" customFormat="1" ht="21">
      <c r="A3" s="26" t="s">
        <v>0</v>
      </c>
      <c r="B3" s="26"/>
      <c r="C3" s="4" t="e">
        <f t="shared" ref="C3:P3" si="0">SUM(C1:C2)</f>
        <v>#REF!</v>
      </c>
      <c r="D3" s="4" t="e">
        <f t="shared" si="0"/>
        <v>#REF!</v>
      </c>
      <c r="E3" s="4" t="e">
        <f t="shared" si="0"/>
        <v>#REF!</v>
      </c>
      <c r="F3" s="4">
        <f t="shared" si="0"/>
        <v>109</v>
      </c>
      <c r="G3" s="4">
        <f t="shared" si="0"/>
        <v>58</v>
      </c>
      <c r="H3" s="4">
        <f t="shared" si="0"/>
        <v>167</v>
      </c>
      <c r="I3" s="4">
        <f t="shared" si="0"/>
        <v>5</v>
      </c>
      <c r="J3" s="4">
        <f t="shared" si="0"/>
        <v>0</v>
      </c>
      <c r="K3" s="4">
        <f t="shared" si="0"/>
        <v>5</v>
      </c>
      <c r="L3" s="4">
        <f t="shared" si="0"/>
        <v>233</v>
      </c>
      <c r="M3" s="4">
        <f t="shared" si="0"/>
        <v>209</v>
      </c>
      <c r="N3" s="4">
        <f t="shared" si="0"/>
        <v>442</v>
      </c>
      <c r="O3" s="4">
        <f t="shared" si="0"/>
        <v>76609</v>
      </c>
      <c r="P3" s="4">
        <f t="shared" si="0"/>
        <v>82501</v>
      </c>
      <c r="Q3" s="10">
        <f>O3*100/P3</f>
        <v>92.858268384625646</v>
      </c>
      <c r="R3" s="6"/>
    </row>
    <row r="5" spans="1:18">
      <c r="A5" s="13" t="s">
        <v>64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8">
      <c r="A6" s="13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>
      <c r="A7" s="13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</sheetData>
  <mergeCells count="3">
    <mergeCell ref="A3:B3"/>
    <mergeCell ref="A2:B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39</vt:lpstr>
      <vt:lpstr>Sheet1</vt:lpstr>
      <vt:lpstr>'39'!Print_Titles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2021-12-15T03:56:30Z</dcterms:modified>
</cp:coreProperties>
</file>