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sar/Desktop/WFH Apr-Sep 2021/ทำข้อมูลสถิติ/ตารางล่าสุด/"/>
    </mc:Choice>
  </mc:AlternateContent>
  <xr:revisionPtr revIDLastSave="0" documentId="13_ncr:1_{77889A86-DD06-1B42-A5AB-E1BFC1D8E8E8}" xr6:coauthVersionLast="47" xr6:coauthVersionMax="47" xr10:uidLastSave="{00000000-0000-0000-0000-000000000000}"/>
  <bookViews>
    <workbookView xWindow="10300" yWindow="500" windowWidth="23300" windowHeight="19840" xr2:uid="{00000000-000D-0000-FFFF-FFFF00000000}"/>
  </bookViews>
  <sheets>
    <sheet name="11" sheetId="3" r:id="rId1"/>
    <sheet name="stat_11_info" sheetId="4" r:id="rId2"/>
    <sheet name="stat_11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" l="1"/>
  <c r="D22" i="3"/>
  <c r="E22" i="3"/>
  <c r="F22" i="3"/>
  <c r="G22" i="3"/>
  <c r="H22" i="3"/>
  <c r="I22" i="3"/>
  <c r="J22" i="3"/>
  <c r="K22" i="3"/>
  <c r="C14" i="3" l="1"/>
  <c r="B22" i="3"/>
  <c r="J4" i="3" l="1"/>
  <c r="K4" i="3"/>
  <c r="J5" i="3"/>
  <c r="K5" i="3"/>
  <c r="J6" i="3"/>
  <c r="K6" i="3"/>
  <c r="J8" i="3"/>
  <c r="K8" i="3"/>
  <c r="J9" i="3"/>
  <c r="K9" i="3"/>
  <c r="J10" i="3"/>
  <c r="K10" i="3"/>
  <c r="J11" i="3"/>
  <c r="K11" i="3"/>
  <c r="J12" i="3"/>
  <c r="K12" i="3"/>
  <c r="J13" i="3"/>
  <c r="K13" i="3"/>
  <c r="J15" i="3"/>
  <c r="K15" i="3"/>
  <c r="J16" i="3"/>
  <c r="K16" i="3"/>
  <c r="J17" i="3"/>
  <c r="K17" i="3"/>
  <c r="B14" i="3"/>
  <c r="B7" i="3"/>
  <c r="M32" i="3" l="1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C7" i="3" l="1"/>
  <c r="C18" i="3" l="1"/>
  <c r="C23" i="3" s="1"/>
  <c r="F18" i="3"/>
  <c r="D7" i="3"/>
  <c r="D18" i="3"/>
  <c r="D14" i="3"/>
  <c r="B18" i="3"/>
  <c r="I18" i="3"/>
  <c r="I14" i="3"/>
  <c r="I7" i="3"/>
  <c r="H18" i="3"/>
  <c r="H14" i="3"/>
  <c r="H7" i="3"/>
  <c r="G18" i="3"/>
  <c r="G14" i="3"/>
  <c r="G7" i="3"/>
  <c r="E18" i="3"/>
  <c r="E14" i="3"/>
  <c r="E7" i="3"/>
  <c r="I23" i="3" l="1"/>
  <c r="E23" i="3"/>
  <c r="G23" i="3"/>
  <c r="D23" i="3"/>
  <c r="K7" i="3"/>
  <c r="H23" i="3"/>
  <c r="J18" i="3"/>
  <c r="K18" i="3"/>
  <c r="K14" i="3"/>
  <c r="B23" i="3"/>
  <c r="K23" i="3" l="1"/>
  <c r="F7" i="3"/>
  <c r="J7" i="3" s="1"/>
  <c r="F14" i="3"/>
  <c r="J14" i="3" l="1"/>
  <c r="J23" i="3" s="1"/>
  <c r="F23" i="3"/>
</calcChain>
</file>

<file path=xl/sharedStrings.xml><?xml version="1.0" encoding="utf-8"?>
<sst xmlns="http://schemas.openxmlformats.org/spreadsheetml/2006/main" count="153" uniqueCount="107">
  <si>
    <t>นักเรียน</t>
  </si>
  <si>
    <t>ห้องเรียน</t>
  </si>
  <si>
    <t>กศ.สงเคราห์</t>
  </si>
  <si>
    <t>กศ.พิเศษ</t>
  </si>
  <si>
    <t>รวมทั้งสิ้น</t>
  </si>
  <si>
    <t>อนุบาล 1</t>
  </si>
  <si>
    <t>อนุบาล 2</t>
  </si>
  <si>
    <t>อนุบาล 3</t>
  </si>
  <si>
    <t>ชั้น</t>
  </si>
  <si>
    <r>
      <rPr>
        <sz val="10"/>
        <rFont val="Tahoma"/>
        <family val="2"/>
        <charset val="222"/>
      </rPr>
      <t>ม</t>
    </r>
    <r>
      <rPr>
        <sz val="11"/>
        <color theme="1"/>
        <rFont val="Calibri"/>
        <family val="2"/>
        <charset val="222"/>
        <scheme val="minor"/>
      </rPr>
      <t xml:space="preserve">.3 </t>
    </r>
    <r>
      <rPr>
        <sz val="10"/>
        <rFont val="Tahoma"/>
        <family val="2"/>
        <charset val="222"/>
      </rPr>
      <t>หญิง</t>
    </r>
  </si>
  <si>
    <r>
      <rPr>
        <sz val="10"/>
        <rFont val="Tahoma"/>
        <family val="2"/>
        <charset val="222"/>
      </rPr>
      <t>ม</t>
    </r>
    <r>
      <rPr>
        <sz val="11"/>
        <color theme="1"/>
        <rFont val="Calibri"/>
        <family val="2"/>
        <charset val="222"/>
        <scheme val="minor"/>
      </rPr>
      <t xml:space="preserve">.4 </t>
    </r>
    <r>
      <rPr>
        <sz val="10"/>
        <rFont val="Tahoma"/>
        <family val="2"/>
        <charset val="222"/>
      </rPr>
      <t>ชาย</t>
    </r>
  </si>
  <si>
    <r>
      <rPr>
        <sz val="10"/>
        <rFont val="Tahoma"/>
        <family val="2"/>
        <charset val="222"/>
      </rPr>
      <t>ม</t>
    </r>
    <r>
      <rPr>
        <sz val="11"/>
        <color theme="1"/>
        <rFont val="Calibri"/>
        <family val="2"/>
        <charset val="222"/>
        <scheme val="minor"/>
      </rPr>
      <t xml:space="preserve">.4 </t>
    </r>
    <r>
      <rPr>
        <sz val="10"/>
        <rFont val="Tahoma"/>
        <family val="2"/>
        <charset val="222"/>
      </rPr>
      <t>หญิง</t>
    </r>
  </si>
  <si>
    <r>
      <rPr>
        <sz val="10"/>
        <rFont val="Tahoma"/>
        <family val="2"/>
        <charset val="222"/>
      </rPr>
      <t>ม</t>
    </r>
    <r>
      <rPr>
        <sz val="11"/>
        <color theme="1"/>
        <rFont val="Calibri"/>
        <family val="2"/>
        <charset val="222"/>
        <scheme val="minor"/>
      </rPr>
      <t xml:space="preserve">.5 </t>
    </r>
    <r>
      <rPr>
        <sz val="10"/>
        <rFont val="Tahoma"/>
        <family val="2"/>
        <charset val="222"/>
      </rPr>
      <t>ชาย</t>
    </r>
  </si>
  <si>
    <r>
      <rPr>
        <sz val="10"/>
        <rFont val="Tahoma"/>
        <family val="2"/>
        <charset val="222"/>
      </rPr>
      <t>ม</t>
    </r>
    <r>
      <rPr>
        <sz val="11"/>
        <color theme="1"/>
        <rFont val="Calibri"/>
        <family val="2"/>
        <charset val="222"/>
        <scheme val="minor"/>
      </rPr>
      <t xml:space="preserve">.5 </t>
    </r>
    <r>
      <rPr>
        <sz val="10"/>
        <rFont val="Tahoma"/>
        <family val="2"/>
        <charset val="222"/>
      </rPr>
      <t>หญิง</t>
    </r>
  </si>
  <si>
    <r>
      <rPr>
        <sz val="10"/>
        <rFont val="Tahoma"/>
        <family val="2"/>
        <charset val="222"/>
      </rPr>
      <t>ม</t>
    </r>
    <r>
      <rPr>
        <sz val="11"/>
        <color theme="1"/>
        <rFont val="Calibri"/>
        <family val="2"/>
        <charset val="222"/>
        <scheme val="minor"/>
      </rPr>
      <t xml:space="preserve">.6 </t>
    </r>
    <r>
      <rPr>
        <sz val="10"/>
        <rFont val="Tahoma"/>
        <family val="2"/>
        <charset val="222"/>
      </rPr>
      <t>ชาย</t>
    </r>
  </si>
  <si>
    <r>
      <rPr>
        <sz val="10"/>
        <rFont val="Tahoma"/>
        <family val="2"/>
        <charset val="222"/>
      </rPr>
      <t>ม</t>
    </r>
    <r>
      <rPr>
        <sz val="11"/>
        <color theme="1"/>
        <rFont val="Calibri"/>
        <family val="2"/>
        <charset val="222"/>
        <scheme val="minor"/>
      </rPr>
      <t xml:space="preserve">.6 </t>
    </r>
    <r>
      <rPr>
        <sz val="10"/>
        <rFont val="Tahoma"/>
        <family val="2"/>
        <charset val="222"/>
      </rPr>
      <t>หญิง</t>
    </r>
  </si>
  <si>
    <r>
      <rPr>
        <sz val="10"/>
        <rFont val="Tahoma"/>
        <family val="2"/>
        <charset val="222"/>
      </rPr>
      <t>ปวช</t>
    </r>
    <r>
      <rPr>
        <sz val="11"/>
        <color theme="1"/>
        <rFont val="Calibri"/>
        <family val="2"/>
        <charset val="222"/>
        <scheme val="minor"/>
      </rPr>
      <t xml:space="preserve">.1 </t>
    </r>
    <r>
      <rPr>
        <sz val="10"/>
        <rFont val="Tahoma"/>
        <family val="2"/>
        <charset val="222"/>
      </rPr>
      <t>ชาย</t>
    </r>
  </si>
  <si>
    <r>
      <rPr>
        <sz val="10"/>
        <rFont val="Tahoma"/>
        <family val="2"/>
        <charset val="222"/>
      </rPr>
      <t>ปวช</t>
    </r>
    <r>
      <rPr>
        <sz val="11"/>
        <color theme="1"/>
        <rFont val="Calibri"/>
        <family val="2"/>
        <charset val="222"/>
        <scheme val="minor"/>
      </rPr>
      <t xml:space="preserve">.1 </t>
    </r>
    <r>
      <rPr>
        <sz val="10"/>
        <rFont val="Tahoma"/>
        <family val="2"/>
        <charset val="222"/>
      </rPr>
      <t>หญิง</t>
    </r>
  </si>
  <si>
    <r>
      <rPr>
        <sz val="10"/>
        <rFont val="Tahoma"/>
        <family val="2"/>
        <charset val="222"/>
      </rPr>
      <t>ปวช</t>
    </r>
    <r>
      <rPr>
        <sz val="11"/>
        <color theme="1"/>
        <rFont val="Calibri"/>
        <family val="2"/>
        <charset val="222"/>
        <scheme val="minor"/>
      </rPr>
      <t xml:space="preserve">.2 </t>
    </r>
    <r>
      <rPr>
        <sz val="10"/>
        <rFont val="Tahoma"/>
        <family val="2"/>
        <charset val="222"/>
      </rPr>
      <t>ชาย</t>
    </r>
  </si>
  <si>
    <r>
      <rPr>
        <sz val="10"/>
        <rFont val="Tahoma"/>
        <family val="2"/>
        <charset val="222"/>
      </rPr>
      <t>ปวช</t>
    </r>
    <r>
      <rPr>
        <sz val="11"/>
        <color theme="1"/>
        <rFont val="Calibri"/>
        <family val="2"/>
        <charset val="222"/>
        <scheme val="minor"/>
      </rPr>
      <t xml:space="preserve">.2 </t>
    </r>
    <r>
      <rPr>
        <sz val="10"/>
        <rFont val="Tahoma"/>
        <family val="2"/>
        <charset val="222"/>
      </rPr>
      <t>หญิง</t>
    </r>
  </si>
  <si>
    <r>
      <rPr>
        <sz val="10"/>
        <rFont val="Tahoma"/>
        <family val="2"/>
        <charset val="222"/>
      </rPr>
      <t>ปวช</t>
    </r>
    <r>
      <rPr>
        <sz val="11"/>
        <color theme="1"/>
        <rFont val="Calibri"/>
        <family val="2"/>
        <charset val="222"/>
        <scheme val="minor"/>
      </rPr>
      <t xml:space="preserve">.3 </t>
    </r>
    <r>
      <rPr>
        <sz val="10"/>
        <rFont val="Tahoma"/>
        <family val="2"/>
        <charset val="222"/>
      </rPr>
      <t>ชาย</t>
    </r>
  </si>
  <si>
    <r>
      <rPr>
        <sz val="10"/>
        <rFont val="Tahoma"/>
        <family val="2"/>
        <charset val="222"/>
      </rPr>
      <t>ปวช</t>
    </r>
    <r>
      <rPr>
        <sz val="11"/>
        <color theme="1"/>
        <rFont val="Calibri"/>
        <family val="2"/>
        <charset val="222"/>
        <scheme val="minor"/>
      </rPr>
      <t xml:space="preserve">.3 </t>
    </r>
    <r>
      <rPr>
        <sz val="10"/>
        <rFont val="Tahoma"/>
        <family val="2"/>
        <charset val="222"/>
      </rPr>
      <t>หญิง</t>
    </r>
  </si>
  <si>
    <t>รวมนักเรียน</t>
  </si>
  <si>
    <r>
      <rPr>
        <sz val="10"/>
        <rFont val="Tahoma"/>
        <family val="2"/>
        <charset val="222"/>
      </rPr>
      <t>ห้อง อ</t>
    </r>
    <r>
      <rPr>
        <sz val="11"/>
        <color theme="1"/>
        <rFont val="Calibri"/>
        <family val="2"/>
        <charset val="222"/>
        <scheme val="minor"/>
      </rPr>
      <t>. 1</t>
    </r>
  </si>
  <si>
    <r>
      <rPr>
        <sz val="10"/>
        <rFont val="Tahoma"/>
        <family val="2"/>
        <charset val="222"/>
      </rPr>
      <t>ห้อง อ</t>
    </r>
    <r>
      <rPr>
        <sz val="11"/>
        <color theme="1"/>
        <rFont val="Calibri"/>
        <family val="2"/>
        <charset val="222"/>
        <scheme val="minor"/>
      </rPr>
      <t>. 2</t>
    </r>
  </si>
  <si>
    <r>
      <rPr>
        <sz val="10"/>
        <rFont val="Tahoma"/>
        <family val="2"/>
        <charset val="222"/>
      </rPr>
      <t>ห้อง อ</t>
    </r>
    <r>
      <rPr>
        <sz val="11"/>
        <color theme="1"/>
        <rFont val="Calibri"/>
        <family val="2"/>
        <charset val="222"/>
        <scheme val="minor"/>
      </rPr>
      <t>. 3</t>
    </r>
  </si>
  <si>
    <r>
      <rPr>
        <sz val="10"/>
        <rFont val="Tahoma"/>
        <family val="2"/>
        <charset val="222"/>
      </rPr>
      <t>ห้อง ป</t>
    </r>
    <r>
      <rPr>
        <sz val="11"/>
        <color theme="1"/>
        <rFont val="Calibri"/>
        <family val="2"/>
        <charset val="222"/>
        <scheme val="minor"/>
      </rPr>
      <t>. 1</t>
    </r>
  </si>
  <si>
    <r>
      <rPr>
        <sz val="10"/>
        <rFont val="Tahoma"/>
        <family val="2"/>
        <charset val="222"/>
      </rPr>
      <t>ห้อง ป</t>
    </r>
    <r>
      <rPr>
        <sz val="11"/>
        <color theme="1"/>
        <rFont val="Calibri"/>
        <family val="2"/>
        <charset val="222"/>
        <scheme val="minor"/>
      </rPr>
      <t>. 2</t>
    </r>
  </si>
  <si>
    <r>
      <rPr>
        <sz val="10"/>
        <rFont val="Tahoma"/>
        <family val="2"/>
        <charset val="222"/>
      </rPr>
      <t>ห้อง ป</t>
    </r>
    <r>
      <rPr>
        <sz val="11"/>
        <color theme="1"/>
        <rFont val="Calibri"/>
        <family val="2"/>
        <charset val="222"/>
        <scheme val="minor"/>
      </rPr>
      <t>. 3</t>
    </r>
  </si>
  <si>
    <r>
      <rPr>
        <sz val="10"/>
        <rFont val="Tahoma"/>
        <family val="2"/>
        <charset val="222"/>
      </rPr>
      <t>ห้อง ป</t>
    </r>
    <r>
      <rPr>
        <sz val="11"/>
        <color theme="1"/>
        <rFont val="Calibri"/>
        <family val="2"/>
        <charset val="222"/>
        <scheme val="minor"/>
      </rPr>
      <t>. 4</t>
    </r>
  </si>
  <si>
    <r>
      <rPr>
        <sz val="10"/>
        <rFont val="Tahoma"/>
        <family val="2"/>
        <charset val="222"/>
      </rPr>
      <t>ห้อง ป</t>
    </r>
    <r>
      <rPr>
        <sz val="11"/>
        <color theme="1"/>
        <rFont val="Calibri"/>
        <family val="2"/>
        <charset val="222"/>
        <scheme val="minor"/>
      </rPr>
      <t>. 5</t>
    </r>
  </si>
  <si>
    <r>
      <rPr>
        <sz val="10"/>
        <rFont val="Tahoma"/>
        <family val="2"/>
        <charset val="222"/>
      </rPr>
      <t>ห้อง ป</t>
    </r>
    <r>
      <rPr>
        <sz val="11"/>
        <color theme="1"/>
        <rFont val="Calibri"/>
        <family val="2"/>
        <charset val="222"/>
        <scheme val="minor"/>
      </rPr>
      <t>. 6</t>
    </r>
  </si>
  <si>
    <r>
      <rPr>
        <sz val="10"/>
        <rFont val="Tahoma"/>
        <family val="2"/>
        <charset val="222"/>
      </rPr>
      <t>ห้อง ม</t>
    </r>
    <r>
      <rPr>
        <sz val="11"/>
        <color theme="1"/>
        <rFont val="Calibri"/>
        <family val="2"/>
        <charset val="222"/>
        <scheme val="minor"/>
      </rPr>
      <t>. 1</t>
    </r>
  </si>
  <si>
    <r>
      <rPr>
        <sz val="10"/>
        <rFont val="Tahoma"/>
        <family val="2"/>
        <charset val="222"/>
      </rPr>
      <t>ห้อง ม</t>
    </r>
    <r>
      <rPr>
        <sz val="11"/>
        <color theme="1"/>
        <rFont val="Calibri"/>
        <family val="2"/>
        <charset val="222"/>
        <scheme val="minor"/>
      </rPr>
      <t>. 2</t>
    </r>
  </si>
  <si>
    <r>
      <rPr>
        <sz val="10"/>
        <rFont val="Tahoma"/>
        <family val="2"/>
        <charset val="222"/>
      </rPr>
      <t>ห้อง ม</t>
    </r>
    <r>
      <rPr>
        <sz val="11"/>
        <color theme="1"/>
        <rFont val="Calibri"/>
        <family val="2"/>
        <charset val="222"/>
        <scheme val="minor"/>
      </rPr>
      <t>. 3</t>
    </r>
  </si>
  <si>
    <r>
      <rPr>
        <sz val="10"/>
        <rFont val="Tahoma"/>
        <family val="2"/>
        <charset val="222"/>
      </rPr>
      <t>ห้อง ม</t>
    </r>
    <r>
      <rPr>
        <sz val="11"/>
        <color theme="1"/>
        <rFont val="Calibri"/>
        <family val="2"/>
        <charset val="222"/>
        <scheme val="minor"/>
      </rPr>
      <t>. 4</t>
    </r>
  </si>
  <si>
    <r>
      <rPr>
        <sz val="10"/>
        <rFont val="Tahoma"/>
        <family val="2"/>
        <charset val="222"/>
      </rPr>
      <t>ห้อง ม</t>
    </r>
    <r>
      <rPr>
        <sz val="11"/>
        <color theme="1"/>
        <rFont val="Calibri"/>
        <family val="2"/>
        <charset val="222"/>
        <scheme val="minor"/>
      </rPr>
      <t>. 5</t>
    </r>
  </si>
  <si>
    <r>
      <rPr>
        <sz val="10"/>
        <rFont val="Tahoma"/>
        <family val="2"/>
        <charset val="222"/>
      </rPr>
      <t>ห้อง ม</t>
    </r>
    <r>
      <rPr>
        <sz val="11"/>
        <color theme="1"/>
        <rFont val="Calibri"/>
        <family val="2"/>
        <charset val="222"/>
        <scheme val="minor"/>
      </rPr>
      <t>. 6</t>
    </r>
  </si>
  <si>
    <r>
      <rPr>
        <sz val="10"/>
        <rFont val="Tahoma"/>
        <family val="2"/>
        <charset val="222"/>
      </rPr>
      <t>ห้อง ปวช</t>
    </r>
    <r>
      <rPr>
        <sz val="11"/>
        <color theme="1"/>
        <rFont val="Calibri"/>
        <family val="2"/>
        <charset val="222"/>
        <scheme val="minor"/>
      </rPr>
      <t>. 1</t>
    </r>
  </si>
  <si>
    <r>
      <rPr>
        <sz val="10"/>
        <rFont val="Tahoma"/>
        <family val="2"/>
        <charset val="222"/>
      </rPr>
      <t>ห้อง ปวช</t>
    </r>
    <r>
      <rPr>
        <sz val="11"/>
        <color theme="1"/>
        <rFont val="Calibri"/>
        <family val="2"/>
        <charset val="222"/>
        <scheme val="minor"/>
      </rPr>
      <t>. 2</t>
    </r>
  </si>
  <si>
    <r>
      <rPr>
        <sz val="10"/>
        <rFont val="Tahoma"/>
        <family val="2"/>
        <charset val="222"/>
      </rPr>
      <t>ห้อง ปวช</t>
    </r>
    <r>
      <rPr>
        <sz val="11"/>
        <color theme="1"/>
        <rFont val="Calibri"/>
        <family val="2"/>
        <charset val="222"/>
        <scheme val="minor"/>
      </rPr>
      <t>. 3</t>
    </r>
  </si>
  <si>
    <t xml:space="preserve"> รวมก่อนประถมศึกษา </t>
  </si>
  <si>
    <t xml:space="preserve"> ประถมศึกษาปีที่ 1 </t>
  </si>
  <si>
    <t xml:space="preserve"> ประถมศึกษาปีที่ 2 </t>
  </si>
  <si>
    <t xml:space="preserve"> ประถมศึกษาปีที่ 3 </t>
  </si>
  <si>
    <t xml:space="preserve"> ประถมศึกษาปีที่ 4 </t>
  </si>
  <si>
    <t xml:space="preserve"> ประถมศึกษาปีที่ 5 </t>
  </si>
  <si>
    <t xml:space="preserve"> ประถมศึกษาปีที่ 6 </t>
  </si>
  <si>
    <t xml:space="preserve"> รวมประถมศึกษา </t>
  </si>
  <si>
    <t xml:space="preserve"> มัธยมศึกษาปีที่ 1 </t>
  </si>
  <si>
    <t xml:space="preserve"> มัธยมศึกษาปีที่ 2 </t>
  </si>
  <si>
    <t xml:space="preserve"> มัธยมศึกษาปีที่ 3 </t>
  </si>
  <si>
    <t xml:space="preserve"> รวมมัธยมศึกษาตอนต้น </t>
  </si>
  <si>
    <t>ประถมศึกษา(สพป.)</t>
  </si>
  <si>
    <t>มัธยมศึกษา(สพม.)</t>
  </si>
  <si>
    <t>รวม</t>
  </si>
  <si>
    <t xml:space="preserve"> มัธยมศึกษาปีที่ 4 หรือ เทียบเท่า </t>
  </si>
  <si>
    <t xml:space="preserve"> มัธยมศึกษาปีที่ 5 หรือ เทียบเท่า </t>
  </si>
  <si>
    <t xml:space="preserve"> มัธยมศึกษาปีที่ 6 หรือ เทียบเท่า </t>
  </si>
  <si>
    <t xml:space="preserve"> รวมมัธยมศึกษาตอนปลาย หรือ เทียบเท่า </t>
  </si>
  <si>
    <t>PK</t>
  </si>
  <si>
    <t>ID</t>
  </si>
  <si>
    <t>ปีการศึกษา</t>
  </si>
  <si>
    <t>Year</t>
  </si>
  <si>
    <t>room</t>
  </si>
  <si>
    <t>อ.1</t>
  </si>
  <si>
    <t>NumK1</t>
  </si>
  <si>
    <t>อ.2</t>
  </si>
  <si>
    <t>NumK2</t>
  </si>
  <si>
    <t>อ.3</t>
  </si>
  <si>
    <t>NumK3</t>
  </si>
  <si>
    <t>ป.1</t>
  </si>
  <si>
    <t>NumP1</t>
  </si>
  <si>
    <t>ป.2</t>
  </si>
  <si>
    <t>NumP2</t>
  </si>
  <si>
    <t>ป.3</t>
  </si>
  <si>
    <t>NumP3</t>
  </si>
  <si>
    <t>ป.4</t>
  </si>
  <si>
    <t>NumP4</t>
  </si>
  <si>
    <t>ป.5</t>
  </si>
  <si>
    <t>NumP5</t>
  </si>
  <si>
    <t>ป.6</t>
  </si>
  <si>
    <t>NumP6</t>
  </si>
  <si>
    <t>ม.1</t>
  </si>
  <si>
    <t>NumJH1</t>
  </si>
  <si>
    <t>ม.2</t>
  </si>
  <si>
    <t>NumJH2</t>
  </si>
  <si>
    <t>ม.3</t>
  </si>
  <si>
    <t>NumJH3</t>
  </si>
  <si>
    <t>ม.4 หรือเทียบเท่า</t>
  </si>
  <si>
    <t>NumSH4</t>
  </si>
  <si>
    <t>ม.5 หรือเทียบเท่า</t>
  </si>
  <si>
    <t>NumSH5</t>
  </si>
  <si>
    <t>ม.6 หรือเทียบเท่า</t>
  </si>
  <si>
    <t>NumSH6</t>
  </si>
  <si>
    <t>stat_11</t>
  </si>
  <si>
    <t>TypeFirst</t>
  </si>
  <si>
    <t>student</t>
  </si>
  <si>
    <t>ประถม มัธยม สงเคราะห์ พิเศษ</t>
  </si>
  <si>
    <t>TypeSecond</t>
  </si>
  <si>
    <t>primary</t>
  </si>
  <si>
    <t>secondary</t>
  </si>
  <si>
    <t>aid</t>
  </si>
  <si>
    <t>special</t>
  </si>
  <si>
    <t>นักเรียน ห้องเรียน</t>
  </si>
  <si>
    <t>ศูนย์การศึกษาพิเศษ</t>
  </si>
  <si>
    <t>ตารางที่ 11 จำนวนนักเรียน และห้องเรียน จำแนกตาม ประเภทโรงเรียน รายชั้น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</si>
</sst>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Tahoma"/>
      <family val="2"/>
      <charset val="222"/>
    </font>
    <font>
      <sz val="16"/>
      <color rgb="FFFF0000"/>
      <name val="TH SarabunPSK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3" xfId="1" applyNumberFormat="1" applyFont="1" applyBorder="1" applyAlignment="1">
      <alignment horizontal="left"/>
    </xf>
    <xf numFmtId="165" fontId="2" fillId="0" borderId="2" xfId="1" applyNumberFormat="1" applyFont="1" applyBorder="1" applyAlignment="1">
      <alignment horizontal="left"/>
    </xf>
    <xf numFmtId="165" fontId="2" fillId="0" borderId="5" xfId="1" applyNumberFormat="1" applyFont="1" applyBorder="1" applyAlignment="1">
      <alignment horizontal="left"/>
    </xf>
    <xf numFmtId="165" fontId="3" fillId="0" borderId="4" xfId="1" applyNumberFormat="1" applyFont="1" applyBorder="1" applyAlignment="1">
      <alignment horizontal="center"/>
    </xf>
    <xf numFmtId="165" fontId="3" fillId="0" borderId="4" xfId="1" applyNumberFormat="1" applyFont="1" applyBorder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165" fontId="2" fillId="0" borderId="6" xfId="1" applyNumberFormat="1" applyFont="1" applyBorder="1" applyAlignment="1">
      <alignment horizontal="left"/>
    </xf>
    <xf numFmtId="165" fontId="2" fillId="0" borderId="0" xfId="0" applyNumberFormat="1" applyFont="1"/>
    <xf numFmtId="165" fontId="2" fillId="0" borderId="2" xfId="1" applyNumberFormat="1" applyFont="1" applyBorder="1"/>
    <xf numFmtId="165" fontId="0" fillId="0" borderId="2" xfId="1" applyNumberFormat="1" applyFont="1" applyBorder="1"/>
    <xf numFmtId="165" fontId="2" fillId="0" borderId="3" xfId="1" applyNumberFormat="1" applyFont="1" applyBorder="1"/>
    <xf numFmtId="165" fontId="0" fillId="0" borderId="3" xfId="1" applyNumberFormat="1" applyFont="1" applyBorder="1"/>
    <xf numFmtId="165" fontId="2" fillId="0" borderId="6" xfId="1" applyNumberFormat="1" applyFont="1" applyBorder="1"/>
    <xf numFmtId="165" fontId="0" fillId="0" borderId="6" xfId="1" applyNumberFormat="1" applyFont="1" applyBorder="1"/>
    <xf numFmtId="0" fontId="6" fillId="0" borderId="0" xfId="2"/>
    <xf numFmtId="0" fontId="6" fillId="0" borderId="0" xfId="2" applyFont="1"/>
    <xf numFmtId="0" fontId="7" fillId="0" borderId="0" xfId="0" applyFont="1"/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E3170F30-1C41-4DDC-86EA-51FE39DD6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2"/>
  <sheetViews>
    <sheetView tabSelected="1" zoomScale="80" zoomScaleNormal="80" workbookViewId="0">
      <pane ySplit="3" topLeftCell="A4" activePane="bottomLeft" state="frozen"/>
      <selection pane="bottomLeft" activeCell="H39" sqref="H39"/>
    </sheetView>
  </sheetViews>
  <sheetFormatPr baseColWidth="10" defaultColWidth="9" defaultRowHeight="24" x14ac:dyDescent="0.4"/>
  <cols>
    <col min="1" max="1" width="31.5" style="1" bestFit="1" customWidth="1"/>
    <col min="2" max="2" width="12.5" style="1" customWidth="1"/>
    <col min="3" max="3" width="11.1640625" style="1" customWidth="1"/>
    <col min="4" max="4" width="10.33203125" style="1" bestFit="1" customWidth="1"/>
    <col min="5" max="5" width="7.83203125" style="1" bestFit="1" customWidth="1"/>
    <col min="6" max="6" width="10" style="1" customWidth="1"/>
    <col min="7" max="7" width="7.83203125" style="1" bestFit="1" customWidth="1"/>
    <col min="8" max="8" width="9.5" style="1" customWidth="1"/>
    <col min="9" max="9" width="7.83203125" style="1" bestFit="1" customWidth="1"/>
    <col min="10" max="10" width="11.83203125" style="1" customWidth="1"/>
    <col min="11" max="11" width="11" style="1" customWidth="1"/>
    <col min="12" max="12" width="9" style="1"/>
    <col min="13" max="13" width="7.33203125" style="1" bestFit="1" customWidth="1"/>
    <col min="14" max="14" width="6.83203125" style="1" bestFit="1" customWidth="1"/>
    <col min="15" max="15" width="7.33203125" style="1" bestFit="1" customWidth="1"/>
    <col min="16" max="16" width="6.83203125" style="1" bestFit="1" customWidth="1"/>
    <col min="17" max="17" width="7.33203125" style="1" bestFit="1" customWidth="1"/>
    <col min="18" max="18" width="6.83203125" style="1" bestFit="1" customWidth="1"/>
    <col min="19" max="19" width="7.33203125" style="1" bestFit="1" customWidth="1"/>
    <col min="20" max="20" width="8.83203125" style="1" bestFit="1" customWidth="1"/>
    <col min="21" max="21" width="9.33203125" style="1" bestFit="1" customWidth="1"/>
    <col min="22" max="22" width="8.83203125" style="1" bestFit="1" customWidth="1"/>
    <col min="23" max="23" width="9.33203125" style="1" bestFit="1" customWidth="1"/>
    <col min="24" max="24" width="8.83203125" style="1" bestFit="1" customWidth="1"/>
    <col min="25" max="25" width="9.33203125" style="1" bestFit="1" customWidth="1"/>
    <col min="26" max="26" width="8.6640625" style="1" bestFit="1" customWidth="1"/>
    <col min="27" max="41" width="7.1640625" style="1" bestFit="1" customWidth="1"/>
    <col min="42" max="16384" width="9" style="1"/>
  </cols>
  <sheetData>
    <row r="1" spans="1:23" x14ac:dyDescent="0.4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23" x14ac:dyDescent="0.4">
      <c r="A2" s="25" t="s">
        <v>8</v>
      </c>
      <c r="B2" s="25" t="s">
        <v>53</v>
      </c>
      <c r="C2" s="25"/>
      <c r="D2" s="25" t="s">
        <v>54</v>
      </c>
      <c r="E2" s="25"/>
      <c r="F2" s="25" t="s">
        <v>2</v>
      </c>
      <c r="G2" s="25"/>
      <c r="H2" s="25" t="s">
        <v>3</v>
      </c>
      <c r="I2" s="25"/>
      <c r="J2" s="25" t="s">
        <v>55</v>
      </c>
      <c r="K2" s="25"/>
    </row>
    <row r="3" spans="1:23" x14ac:dyDescent="0.4">
      <c r="A3" s="25"/>
      <c r="B3" s="10" t="s">
        <v>0</v>
      </c>
      <c r="C3" s="10" t="s">
        <v>1</v>
      </c>
      <c r="D3" s="10" t="s">
        <v>0</v>
      </c>
      <c r="E3" s="10" t="s">
        <v>1</v>
      </c>
      <c r="F3" s="10" t="s">
        <v>0</v>
      </c>
      <c r="G3" s="10" t="s">
        <v>1</v>
      </c>
      <c r="H3" s="10" t="s">
        <v>0</v>
      </c>
      <c r="I3" s="10" t="s">
        <v>1</v>
      </c>
      <c r="J3" s="10" t="s">
        <v>0</v>
      </c>
      <c r="K3" s="10" t="s">
        <v>1</v>
      </c>
    </row>
    <row r="4" spans="1:23" x14ac:dyDescent="0.4">
      <c r="A4" s="4" t="s">
        <v>5</v>
      </c>
      <c r="B4" s="15">
        <v>72231</v>
      </c>
      <c r="C4" s="15">
        <v>6696</v>
      </c>
      <c r="D4" s="15">
        <v>65</v>
      </c>
      <c r="E4" s="15">
        <v>2</v>
      </c>
      <c r="F4" s="16">
        <v>70</v>
      </c>
      <c r="G4" s="15">
        <v>7</v>
      </c>
      <c r="H4" s="16">
        <v>74</v>
      </c>
      <c r="I4" s="15">
        <v>8</v>
      </c>
      <c r="J4" s="15">
        <f t="shared" ref="J4:J18" si="0">SUM(B4,D4,F4,H4)</f>
        <v>72440</v>
      </c>
      <c r="K4" s="15">
        <f t="shared" ref="K4:K18" si="1">SUM(C4,E4,G4,I4)</f>
        <v>6713</v>
      </c>
      <c r="L4" s="14"/>
      <c r="P4" s="22"/>
      <c r="Q4" s="22"/>
      <c r="R4" s="22"/>
      <c r="S4" s="22"/>
      <c r="T4" s="22"/>
      <c r="U4" s="22"/>
      <c r="V4" s="22"/>
      <c r="W4" s="22"/>
    </row>
    <row r="5" spans="1:23" x14ac:dyDescent="0.4">
      <c r="A5" s="3" t="s">
        <v>6</v>
      </c>
      <c r="B5" s="17">
        <v>369459</v>
      </c>
      <c r="C5" s="17">
        <v>28255</v>
      </c>
      <c r="D5" s="17">
        <v>129</v>
      </c>
      <c r="E5" s="17">
        <v>6</v>
      </c>
      <c r="F5" s="18">
        <v>111</v>
      </c>
      <c r="G5" s="17">
        <v>14</v>
      </c>
      <c r="H5" s="18">
        <v>195</v>
      </c>
      <c r="I5" s="17">
        <v>59</v>
      </c>
      <c r="J5" s="17">
        <f t="shared" si="0"/>
        <v>369894</v>
      </c>
      <c r="K5" s="17">
        <f t="shared" si="1"/>
        <v>28334</v>
      </c>
      <c r="P5" s="22"/>
      <c r="Q5" s="22"/>
      <c r="R5" s="22"/>
      <c r="S5" s="22"/>
      <c r="T5" s="22"/>
      <c r="U5" s="22"/>
      <c r="V5" s="22"/>
      <c r="W5" s="22"/>
    </row>
    <row r="6" spans="1:23" x14ac:dyDescent="0.4">
      <c r="A6" s="5" t="s">
        <v>7</v>
      </c>
      <c r="B6" s="19">
        <v>404185</v>
      </c>
      <c r="C6" s="19">
        <v>28980</v>
      </c>
      <c r="D6" s="19">
        <v>140</v>
      </c>
      <c r="E6" s="19">
        <v>6</v>
      </c>
      <c r="F6" s="20">
        <v>54</v>
      </c>
      <c r="G6" s="19">
        <v>10</v>
      </c>
      <c r="H6" s="20">
        <v>151</v>
      </c>
      <c r="I6" s="19">
        <v>64</v>
      </c>
      <c r="J6" s="19">
        <f t="shared" si="0"/>
        <v>404530</v>
      </c>
      <c r="K6" s="19">
        <f t="shared" si="1"/>
        <v>29060</v>
      </c>
      <c r="P6" s="23"/>
      <c r="Q6" s="23"/>
      <c r="R6" s="23"/>
      <c r="S6"/>
      <c r="T6" s="23"/>
      <c r="U6" s="23"/>
      <c r="V6" s="23"/>
      <c r="W6" s="23"/>
    </row>
    <row r="7" spans="1:23" x14ac:dyDescent="0.4">
      <c r="A7" s="11" t="s">
        <v>41</v>
      </c>
      <c r="B7" s="12">
        <f>SUM(B4:B6)</f>
        <v>845875</v>
      </c>
      <c r="C7" s="12">
        <f>SUM(C4:C6)</f>
        <v>63931</v>
      </c>
      <c r="D7" s="12">
        <f>SUM(D4:D6)</f>
        <v>334</v>
      </c>
      <c r="E7" s="12">
        <f>SUM(E4:E6)</f>
        <v>14</v>
      </c>
      <c r="F7" s="12">
        <f>SUM(F4:F6)</f>
        <v>235</v>
      </c>
      <c r="G7" s="12">
        <f t="shared" ref="G7:I7" si="2">SUM(G4:G6)</f>
        <v>31</v>
      </c>
      <c r="H7" s="12">
        <f t="shared" si="2"/>
        <v>420</v>
      </c>
      <c r="I7" s="12">
        <f t="shared" si="2"/>
        <v>131</v>
      </c>
      <c r="J7" s="12">
        <f>SUM(B7,D7,F7,H7)</f>
        <v>846864</v>
      </c>
      <c r="K7" s="12">
        <f t="shared" si="1"/>
        <v>64107</v>
      </c>
      <c r="P7" s="23"/>
      <c r="Q7" s="23"/>
      <c r="R7" s="23"/>
      <c r="S7"/>
      <c r="T7" s="23"/>
      <c r="U7" s="23"/>
      <c r="V7" s="23"/>
      <c r="W7" s="23"/>
    </row>
    <row r="8" spans="1:23" x14ac:dyDescent="0.4">
      <c r="A8" s="4" t="s">
        <v>42</v>
      </c>
      <c r="B8" s="15">
        <v>482145</v>
      </c>
      <c r="C8" s="15">
        <v>31077</v>
      </c>
      <c r="D8" s="15">
        <v>299</v>
      </c>
      <c r="E8" s="15">
        <v>11</v>
      </c>
      <c r="F8" s="15">
        <v>494</v>
      </c>
      <c r="G8" s="15">
        <v>69</v>
      </c>
      <c r="H8" s="15">
        <v>663</v>
      </c>
      <c r="I8" s="15">
        <v>108</v>
      </c>
      <c r="J8" s="15">
        <f t="shared" si="0"/>
        <v>483601</v>
      </c>
      <c r="K8" s="15">
        <f t="shared" si="1"/>
        <v>31265</v>
      </c>
      <c r="P8" s="23"/>
      <c r="Q8" s="23"/>
      <c r="R8" s="23"/>
      <c r="S8"/>
      <c r="T8" s="23"/>
      <c r="U8" s="23"/>
      <c r="V8" s="23"/>
      <c r="W8" s="23"/>
    </row>
    <row r="9" spans="1:23" x14ac:dyDescent="0.4">
      <c r="A9" s="3" t="s">
        <v>43</v>
      </c>
      <c r="B9" s="17">
        <v>487476</v>
      </c>
      <c r="C9" s="17">
        <v>30989</v>
      </c>
      <c r="D9" s="17">
        <v>314</v>
      </c>
      <c r="E9" s="17">
        <v>11</v>
      </c>
      <c r="F9" s="17">
        <v>825</v>
      </c>
      <c r="G9" s="17">
        <v>89</v>
      </c>
      <c r="H9" s="17">
        <v>750</v>
      </c>
      <c r="I9" s="17">
        <v>113</v>
      </c>
      <c r="J9" s="17">
        <f t="shared" si="0"/>
        <v>489365</v>
      </c>
      <c r="K9" s="17">
        <f t="shared" si="1"/>
        <v>31202</v>
      </c>
      <c r="P9" s="23"/>
      <c r="Q9" s="23"/>
      <c r="R9" s="23"/>
      <c r="S9"/>
      <c r="T9" s="23"/>
      <c r="U9" s="23"/>
      <c r="V9" s="23"/>
      <c r="W9" s="23"/>
    </row>
    <row r="10" spans="1:23" ht="19.5" customHeight="1" x14ac:dyDescent="0.4">
      <c r="A10" s="3" t="s">
        <v>44</v>
      </c>
      <c r="B10" s="17">
        <v>523208</v>
      </c>
      <c r="C10" s="17">
        <v>31286</v>
      </c>
      <c r="D10" s="17">
        <v>341</v>
      </c>
      <c r="E10" s="17">
        <v>11</v>
      </c>
      <c r="F10" s="17">
        <v>1164</v>
      </c>
      <c r="G10" s="17">
        <v>81</v>
      </c>
      <c r="H10" s="17">
        <v>820</v>
      </c>
      <c r="I10" s="17">
        <v>119</v>
      </c>
      <c r="J10" s="17">
        <f t="shared" si="0"/>
        <v>525533</v>
      </c>
      <c r="K10" s="17">
        <f t="shared" si="1"/>
        <v>31497</v>
      </c>
      <c r="P10" s="23"/>
      <c r="Q10" s="23"/>
      <c r="R10" s="23"/>
      <c r="S10"/>
      <c r="T10" s="23"/>
      <c r="U10" s="23"/>
      <c r="V10" s="23"/>
      <c r="W10" s="23"/>
    </row>
    <row r="11" spans="1:23" x14ac:dyDescent="0.4">
      <c r="A11" s="3" t="s">
        <v>45</v>
      </c>
      <c r="B11" s="17">
        <v>524404</v>
      </c>
      <c r="C11" s="17">
        <v>31143</v>
      </c>
      <c r="D11" s="17">
        <v>355</v>
      </c>
      <c r="E11" s="17">
        <v>10</v>
      </c>
      <c r="F11" s="17">
        <v>1513</v>
      </c>
      <c r="G11" s="17">
        <v>89</v>
      </c>
      <c r="H11" s="17">
        <v>958</v>
      </c>
      <c r="I11" s="17">
        <v>121</v>
      </c>
      <c r="J11" s="17">
        <f t="shared" si="0"/>
        <v>527230</v>
      </c>
      <c r="K11" s="17">
        <f t="shared" si="1"/>
        <v>31363</v>
      </c>
      <c r="P11" s="23"/>
      <c r="Q11" s="23"/>
      <c r="R11" s="23"/>
      <c r="S11"/>
      <c r="T11" s="23"/>
      <c r="U11" s="23"/>
      <c r="V11" s="23"/>
      <c r="W11" s="23"/>
    </row>
    <row r="12" spans="1:23" s="2" customFormat="1" x14ac:dyDescent="0.4">
      <c r="A12" s="3" t="s">
        <v>46</v>
      </c>
      <c r="B12" s="17">
        <v>498028</v>
      </c>
      <c r="C12" s="17">
        <v>30855</v>
      </c>
      <c r="D12" s="17">
        <v>456</v>
      </c>
      <c r="E12" s="17">
        <v>15</v>
      </c>
      <c r="F12" s="17">
        <v>1692</v>
      </c>
      <c r="G12" s="17">
        <v>93</v>
      </c>
      <c r="H12" s="17">
        <v>1024</v>
      </c>
      <c r="I12" s="17">
        <v>121</v>
      </c>
      <c r="J12" s="17">
        <f t="shared" si="0"/>
        <v>501200</v>
      </c>
      <c r="K12" s="17">
        <f t="shared" si="1"/>
        <v>31084</v>
      </c>
      <c r="P12" s="23"/>
      <c r="Q12" s="23"/>
      <c r="R12" s="23"/>
      <c r="S12"/>
      <c r="T12" s="23"/>
      <c r="U12" s="23"/>
      <c r="V12" s="23"/>
      <c r="W12" s="23"/>
    </row>
    <row r="13" spans="1:23" s="2" customFormat="1" x14ac:dyDescent="0.4">
      <c r="A13" s="13" t="s">
        <v>47</v>
      </c>
      <c r="B13" s="19">
        <v>506410</v>
      </c>
      <c r="C13" s="19">
        <v>30964</v>
      </c>
      <c r="D13" s="19">
        <v>476</v>
      </c>
      <c r="E13" s="19">
        <v>15</v>
      </c>
      <c r="F13" s="19">
        <v>1973</v>
      </c>
      <c r="G13" s="19">
        <v>95</v>
      </c>
      <c r="H13" s="19">
        <v>1094</v>
      </c>
      <c r="I13" s="19">
        <v>137</v>
      </c>
      <c r="J13" s="19">
        <f t="shared" si="0"/>
        <v>509953</v>
      </c>
      <c r="K13" s="19">
        <f t="shared" si="1"/>
        <v>31211</v>
      </c>
      <c r="P13" s="23"/>
      <c r="Q13" s="23"/>
      <c r="R13" s="23"/>
      <c r="S13"/>
      <c r="T13" s="23"/>
      <c r="U13" s="23"/>
      <c r="V13" s="23"/>
      <c r="W13" s="23"/>
    </row>
    <row r="14" spans="1:23" x14ac:dyDescent="0.4">
      <c r="A14" s="11" t="s">
        <v>48</v>
      </c>
      <c r="B14" s="12">
        <f>SUM(B8:B13)</f>
        <v>3021671</v>
      </c>
      <c r="C14" s="12">
        <f>SUM(C8:C13)</f>
        <v>186314</v>
      </c>
      <c r="D14" s="12">
        <f>SUM(D8:D13)</f>
        <v>2241</v>
      </c>
      <c r="E14" s="12">
        <f>SUM(E8:E13)</f>
        <v>73</v>
      </c>
      <c r="F14" s="12">
        <f>SUM(F8:F13)</f>
        <v>7661</v>
      </c>
      <c r="G14" s="12">
        <f t="shared" ref="G14:I14" si="3">SUM(G8:G13)</f>
        <v>516</v>
      </c>
      <c r="H14" s="12">
        <f t="shared" si="3"/>
        <v>5309</v>
      </c>
      <c r="I14" s="12">
        <f t="shared" si="3"/>
        <v>719</v>
      </c>
      <c r="J14" s="12">
        <f>SUM(B14,D14,F14,H14)</f>
        <v>3036882</v>
      </c>
      <c r="K14" s="12">
        <f t="shared" si="1"/>
        <v>187622</v>
      </c>
      <c r="P14" s="23"/>
      <c r="Q14" s="23"/>
      <c r="R14" s="23"/>
      <c r="S14"/>
      <c r="T14" s="23"/>
      <c r="U14" s="23"/>
      <c r="V14" s="23"/>
      <c r="W14" s="23"/>
    </row>
    <row r="15" spans="1:23" x14ac:dyDescent="0.4">
      <c r="A15" s="4" t="s">
        <v>49</v>
      </c>
      <c r="B15" s="15">
        <v>164685</v>
      </c>
      <c r="C15" s="15">
        <v>8098</v>
      </c>
      <c r="D15" s="15">
        <v>400702</v>
      </c>
      <c r="E15" s="15">
        <v>11697</v>
      </c>
      <c r="F15" s="15">
        <v>4634</v>
      </c>
      <c r="G15" s="15">
        <v>181</v>
      </c>
      <c r="H15" s="15">
        <v>1237</v>
      </c>
      <c r="I15" s="15">
        <v>143</v>
      </c>
      <c r="J15" s="15">
        <f t="shared" si="0"/>
        <v>571258</v>
      </c>
      <c r="K15" s="15">
        <f t="shared" si="1"/>
        <v>20119</v>
      </c>
      <c r="P15" s="23"/>
      <c r="Q15" s="23"/>
      <c r="R15" s="23"/>
      <c r="S15"/>
      <c r="T15" s="23"/>
      <c r="U15" s="23"/>
      <c r="V15" s="23"/>
      <c r="W15" s="23"/>
    </row>
    <row r="16" spans="1:23" x14ac:dyDescent="0.4">
      <c r="A16" s="3" t="s">
        <v>50</v>
      </c>
      <c r="B16" s="17">
        <v>161507</v>
      </c>
      <c r="C16" s="17">
        <v>8116</v>
      </c>
      <c r="D16" s="17">
        <v>398244</v>
      </c>
      <c r="E16" s="17">
        <v>11604</v>
      </c>
      <c r="F16" s="17">
        <v>5018</v>
      </c>
      <c r="G16" s="17">
        <v>177</v>
      </c>
      <c r="H16" s="17">
        <v>1219</v>
      </c>
      <c r="I16" s="17">
        <v>140</v>
      </c>
      <c r="J16" s="17">
        <f t="shared" si="0"/>
        <v>565988</v>
      </c>
      <c r="K16" s="17">
        <f t="shared" si="1"/>
        <v>20037</v>
      </c>
      <c r="P16" s="23"/>
      <c r="Q16" s="23"/>
      <c r="R16" s="23"/>
      <c r="S16"/>
      <c r="T16" s="23"/>
      <c r="U16" s="23"/>
      <c r="V16" s="23"/>
      <c r="W16" s="23"/>
    </row>
    <row r="17" spans="1:44" x14ac:dyDescent="0.4">
      <c r="A17" s="13" t="s">
        <v>51</v>
      </c>
      <c r="B17" s="19">
        <v>152066</v>
      </c>
      <c r="C17" s="19">
        <v>8020</v>
      </c>
      <c r="D17" s="19">
        <v>392844</v>
      </c>
      <c r="E17" s="19">
        <v>11544</v>
      </c>
      <c r="F17" s="19">
        <v>4910</v>
      </c>
      <c r="G17" s="19">
        <v>178</v>
      </c>
      <c r="H17" s="19">
        <v>1204</v>
      </c>
      <c r="I17" s="19">
        <v>143</v>
      </c>
      <c r="J17" s="19">
        <f t="shared" si="0"/>
        <v>551024</v>
      </c>
      <c r="K17" s="19">
        <f t="shared" si="1"/>
        <v>19885</v>
      </c>
      <c r="P17" s="23"/>
      <c r="Q17" s="23"/>
      <c r="R17" s="23"/>
      <c r="S17"/>
      <c r="T17" s="23"/>
      <c r="U17" s="23"/>
      <c r="V17" s="23"/>
      <c r="W17" s="23"/>
    </row>
    <row r="18" spans="1:44" x14ac:dyDescent="0.4">
      <c r="A18" s="11" t="s">
        <v>52</v>
      </c>
      <c r="B18" s="12">
        <f>SUM(B15:B17)</f>
        <v>478258</v>
      </c>
      <c r="C18" s="12">
        <f>SUM(C15:C17)</f>
        <v>24234</v>
      </c>
      <c r="D18" s="12">
        <f>SUM(D15:D17)</f>
        <v>1191790</v>
      </c>
      <c r="E18" s="12">
        <f t="shared" ref="E18" si="4">SUM(E15:E17)</f>
        <v>34845</v>
      </c>
      <c r="F18" s="12">
        <f t="shared" ref="F18" si="5">SUM(F15:F17)</f>
        <v>14562</v>
      </c>
      <c r="G18" s="12">
        <f t="shared" ref="G18" si="6">SUM(G15:G17)</f>
        <v>536</v>
      </c>
      <c r="H18" s="12">
        <f t="shared" ref="H18" si="7">SUM(H15:H17)</f>
        <v>3660</v>
      </c>
      <c r="I18" s="12">
        <f t="shared" ref="I18" si="8">SUM(I15:I17)</f>
        <v>426</v>
      </c>
      <c r="J18" s="12">
        <f t="shared" si="0"/>
        <v>1688270</v>
      </c>
      <c r="K18" s="12">
        <f t="shared" si="1"/>
        <v>60041</v>
      </c>
      <c r="P18" s="23"/>
      <c r="Q18" s="23"/>
      <c r="R18" s="23"/>
      <c r="S18"/>
      <c r="T18" s="23"/>
      <c r="U18" s="23"/>
      <c r="V18" s="23"/>
      <c r="W18" s="23"/>
    </row>
    <row r="19" spans="1:44" x14ac:dyDescent="0.4">
      <c r="A19" s="4" t="s">
        <v>56</v>
      </c>
      <c r="B19" s="15">
        <v>4881</v>
      </c>
      <c r="C19" s="15">
        <v>194</v>
      </c>
      <c r="D19" s="15">
        <v>354897</v>
      </c>
      <c r="E19" s="15">
        <v>10773</v>
      </c>
      <c r="F19" s="15">
        <v>3619</v>
      </c>
      <c r="G19" s="15">
        <v>156</v>
      </c>
      <c r="H19" s="15">
        <v>1011</v>
      </c>
      <c r="I19" s="15">
        <v>134</v>
      </c>
      <c r="J19" s="15">
        <v>351697</v>
      </c>
      <c r="K19" s="15">
        <v>11013</v>
      </c>
      <c r="M19" s="14"/>
      <c r="N19" s="14"/>
      <c r="O19" s="14"/>
      <c r="P19" s="23"/>
      <c r="Q19" s="23"/>
      <c r="R19" s="23"/>
      <c r="S19"/>
      <c r="T19" s="23"/>
      <c r="U19" s="23"/>
      <c r="V19" s="23"/>
      <c r="W19" s="23"/>
    </row>
    <row r="20" spans="1:44" x14ac:dyDescent="0.4">
      <c r="A20" s="3" t="s">
        <v>57</v>
      </c>
      <c r="B20" s="17">
        <v>4020</v>
      </c>
      <c r="C20" s="17">
        <v>191</v>
      </c>
      <c r="D20" s="17">
        <v>329998</v>
      </c>
      <c r="E20" s="17">
        <v>10484</v>
      </c>
      <c r="F20" s="17">
        <v>3438</v>
      </c>
      <c r="G20" s="17">
        <v>145</v>
      </c>
      <c r="H20" s="17">
        <v>941</v>
      </c>
      <c r="I20" s="17">
        <v>137</v>
      </c>
      <c r="J20" s="17">
        <v>320005</v>
      </c>
      <c r="K20" s="17">
        <v>10716</v>
      </c>
      <c r="P20" s="23"/>
      <c r="Q20" s="23"/>
      <c r="R20" s="23"/>
      <c r="S20"/>
      <c r="T20" s="23"/>
      <c r="U20" s="23"/>
      <c r="V20" s="23"/>
      <c r="W20" s="23"/>
    </row>
    <row r="21" spans="1:44" x14ac:dyDescent="0.4">
      <c r="A21" s="3" t="s">
        <v>58</v>
      </c>
      <c r="B21" s="17">
        <v>3710</v>
      </c>
      <c r="C21" s="17">
        <v>183</v>
      </c>
      <c r="D21" s="17">
        <v>304523</v>
      </c>
      <c r="E21" s="17">
        <v>10231</v>
      </c>
      <c r="F21" s="17">
        <v>2920</v>
      </c>
      <c r="G21" s="17">
        <v>151</v>
      </c>
      <c r="H21" s="17">
        <v>928</v>
      </c>
      <c r="I21" s="17">
        <v>126</v>
      </c>
      <c r="J21" s="17">
        <v>302251</v>
      </c>
      <c r="K21" s="17">
        <v>10533</v>
      </c>
    </row>
    <row r="22" spans="1:44" x14ac:dyDescent="0.4">
      <c r="A22" s="11" t="s">
        <v>59</v>
      </c>
      <c r="B22" s="12">
        <f t="shared" ref="B22:K22" si="9">SUM(B19:B21)</f>
        <v>12611</v>
      </c>
      <c r="C22" s="12">
        <f t="shared" si="9"/>
        <v>568</v>
      </c>
      <c r="D22" s="12">
        <f t="shared" si="9"/>
        <v>989418</v>
      </c>
      <c r="E22" s="12">
        <f t="shared" si="9"/>
        <v>31488</v>
      </c>
      <c r="F22" s="12">
        <f t="shared" si="9"/>
        <v>9977</v>
      </c>
      <c r="G22" s="12">
        <f t="shared" si="9"/>
        <v>452</v>
      </c>
      <c r="H22" s="12">
        <f t="shared" si="9"/>
        <v>2880</v>
      </c>
      <c r="I22" s="12">
        <f t="shared" si="9"/>
        <v>397</v>
      </c>
      <c r="J22" s="12">
        <f t="shared" si="9"/>
        <v>973953</v>
      </c>
      <c r="K22" s="12">
        <f t="shared" si="9"/>
        <v>32262</v>
      </c>
    </row>
    <row r="23" spans="1:44" x14ac:dyDescent="0.4">
      <c r="A23" s="6" t="s">
        <v>4</v>
      </c>
      <c r="B23" s="7">
        <f t="shared" ref="B23:K23" si="10">SUM(B22,B18,B14,B7)</f>
        <v>4358415</v>
      </c>
      <c r="C23" s="7">
        <f t="shared" si="10"/>
        <v>275047</v>
      </c>
      <c r="D23" s="7">
        <f t="shared" si="10"/>
        <v>2183783</v>
      </c>
      <c r="E23" s="7">
        <f t="shared" si="10"/>
        <v>66420</v>
      </c>
      <c r="F23" s="7">
        <f t="shared" si="10"/>
        <v>32435</v>
      </c>
      <c r="G23" s="7">
        <f t="shared" si="10"/>
        <v>1535</v>
      </c>
      <c r="H23" s="7">
        <f t="shared" si="10"/>
        <v>12269</v>
      </c>
      <c r="I23" s="7">
        <f t="shared" si="10"/>
        <v>1673</v>
      </c>
      <c r="J23" s="7">
        <f t="shared" si="10"/>
        <v>6545969</v>
      </c>
      <c r="K23" s="7">
        <f t="shared" si="10"/>
        <v>344032</v>
      </c>
    </row>
    <row r="25" spans="1:44" x14ac:dyDescent="0.4">
      <c r="B25" s="14"/>
      <c r="J25" s="14"/>
      <c r="K25" s="14"/>
    </row>
    <row r="26" spans="1:44" x14ac:dyDescent="0.4">
      <c r="C26" s="14"/>
      <c r="D26" s="14"/>
      <c r="E26" s="14"/>
      <c r="F26" s="14"/>
      <c r="G26" s="14"/>
      <c r="H26" s="14"/>
      <c r="I26" s="14"/>
      <c r="J26" s="14"/>
      <c r="K26" s="14"/>
    </row>
    <row r="27" spans="1:44" hidden="1" x14ac:dyDescent="0.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 t="s">
        <v>9</v>
      </c>
      <c r="N27" s="8" t="s">
        <v>10</v>
      </c>
      <c r="O27" s="8" t="s">
        <v>11</v>
      </c>
      <c r="P27" s="8" t="s">
        <v>12</v>
      </c>
      <c r="Q27" s="8" t="s">
        <v>13</v>
      </c>
      <c r="R27" s="8" t="s">
        <v>14</v>
      </c>
      <c r="S27" s="8" t="s">
        <v>15</v>
      </c>
      <c r="T27" s="8" t="s">
        <v>16</v>
      </c>
      <c r="U27" s="8" t="s">
        <v>17</v>
      </c>
      <c r="V27" s="8" t="s">
        <v>18</v>
      </c>
      <c r="W27" s="8" t="s">
        <v>19</v>
      </c>
      <c r="X27" s="8" t="s">
        <v>20</v>
      </c>
      <c r="Y27" s="8" t="s">
        <v>21</v>
      </c>
      <c r="Z27" s="8" t="s">
        <v>22</v>
      </c>
      <c r="AA27" s="8" t="s">
        <v>23</v>
      </c>
      <c r="AB27" s="8" t="s">
        <v>24</v>
      </c>
      <c r="AC27" s="8" t="s">
        <v>25</v>
      </c>
      <c r="AD27" s="8" t="s">
        <v>26</v>
      </c>
      <c r="AE27" s="8" t="s">
        <v>27</v>
      </c>
      <c r="AF27" s="8" t="s">
        <v>28</v>
      </c>
      <c r="AG27" s="8" t="s">
        <v>29</v>
      </c>
      <c r="AH27" s="8" t="s">
        <v>30</v>
      </c>
      <c r="AI27" s="8" t="s">
        <v>31</v>
      </c>
      <c r="AJ27" s="8" t="s">
        <v>32</v>
      </c>
      <c r="AK27" s="8" t="s">
        <v>33</v>
      </c>
      <c r="AL27" s="8" t="s">
        <v>34</v>
      </c>
      <c r="AM27" s="8" t="s">
        <v>35</v>
      </c>
      <c r="AN27" s="8" t="s">
        <v>36</v>
      </c>
      <c r="AO27" s="8" t="s">
        <v>37</v>
      </c>
      <c r="AP27" s="8" t="s">
        <v>38</v>
      </c>
      <c r="AQ27" s="8" t="s">
        <v>39</v>
      </c>
      <c r="AR27" s="8" t="s">
        <v>40</v>
      </c>
    </row>
    <row r="28" spans="1:44" hidden="1" x14ac:dyDescent="0.4">
      <c r="M28" s="1">
        <v>72489</v>
      </c>
      <c r="N28" s="1">
        <v>1897</v>
      </c>
      <c r="O28" s="1">
        <v>2485</v>
      </c>
      <c r="P28" s="1">
        <v>1524</v>
      </c>
      <c r="Q28" s="1">
        <v>2123</v>
      </c>
      <c r="R28" s="1">
        <v>1477</v>
      </c>
      <c r="S28" s="1">
        <v>1968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4584602</v>
      </c>
      <c r="AA28" s="1">
        <v>7792</v>
      </c>
      <c r="AB28" s="1">
        <v>28870</v>
      </c>
      <c r="AC28" s="1">
        <v>29757</v>
      </c>
      <c r="AD28" s="1">
        <v>31594</v>
      </c>
      <c r="AE28" s="1">
        <v>31110</v>
      </c>
      <c r="AF28" s="1">
        <v>31166</v>
      </c>
      <c r="AG28" s="1">
        <v>30941</v>
      </c>
      <c r="AH28" s="1">
        <v>31006</v>
      </c>
      <c r="AI28" s="1">
        <v>31140</v>
      </c>
      <c r="AJ28" s="1">
        <v>8224</v>
      </c>
      <c r="AK28" s="1">
        <v>8175</v>
      </c>
      <c r="AL28" s="1">
        <v>8067</v>
      </c>
      <c r="AM28" s="1">
        <v>181</v>
      </c>
      <c r="AN28" s="1">
        <v>171</v>
      </c>
      <c r="AO28" s="1">
        <v>163</v>
      </c>
      <c r="AP28" s="1">
        <v>0</v>
      </c>
      <c r="AQ28" s="1">
        <v>0</v>
      </c>
      <c r="AR28" s="1">
        <v>0</v>
      </c>
    </row>
    <row r="29" spans="1:44" hidden="1" x14ac:dyDescent="0.4">
      <c r="M29" s="1">
        <v>205945</v>
      </c>
      <c r="N29" s="1">
        <v>130432</v>
      </c>
      <c r="O29" s="1">
        <v>196610</v>
      </c>
      <c r="P29" s="1">
        <v>119767</v>
      </c>
      <c r="Q29" s="1">
        <v>188780</v>
      </c>
      <c r="R29" s="1">
        <v>118933</v>
      </c>
      <c r="S29" s="1">
        <v>190469</v>
      </c>
      <c r="T29" s="1">
        <v>602</v>
      </c>
      <c r="U29" s="1">
        <v>752</v>
      </c>
      <c r="V29" s="1">
        <v>495</v>
      </c>
      <c r="W29" s="1">
        <v>746</v>
      </c>
      <c r="X29" s="1">
        <v>495</v>
      </c>
      <c r="Y29" s="1">
        <v>659</v>
      </c>
      <c r="Z29" s="1">
        <v>2149589</v>
      </c>
      <c r="AA29" s="1">
        <v>3</v>
      </c>
      <c r="AB29" s="1">
        <v>5</v>
      </c>
      <c r="AC29" s="1">
        <v>5</v>
      </c>
      <c r="AD29" s="1">
        <v>10</v>
      </c>
      <c r="AE29" s="1">
        <v>10</v>
      </c>
      <c r="AF29" s="1">
        <v>10</v>
      </c>
      <c r="AG29" s="1">
        <v>9</v>
      </c>
      <c r="AH29" s="1">
        <v>13</v>
      </c>
      <c r="AI29" s="1">
        <v>13</v>
      </c>
      <c r="AJ29" s="1">
        <v>11521</v>
      </c>
      <c r="AK29" s="1">
        <v>11302</v>
      </c>
      <c r="AL29" s="1">
        <v>11172</v>
      </c>
      <c r="AM29" s="1">
        <v>10158</v>
      </c>
      <c r="AN29" s="1">
        <v>10057</v>
      </c>
      <c r="AO29" s="1">
        <v>10136</v>
      </c>
      <c r="AP29" s="1">
        <v>44</v>
      </c>
      <c r="AQ29" s="1">
        <v>50</v>
      </c>
      <c r="AR29" s="1">
        <v>50</v>
      </c>
    </row>
    <row r="30" spans="1:44" hidden="1" x14ac:dyDescent="0.4">
      <c r="M30" s="1">
        <v>2755</v>
      </c>
      <c r="N30" s="1">
        <v>1227</v>
      </c>
      <c r="O30" s="1">
        <v>2188</v>
      </c>
      <c r="P30" s="1">
        <v>1073</v>
      </c>
      <c r="Q30" s="1">
        <v>2010</v>
      </c>
      <c r="R30" s="1">
        <v>1078</v>
      </c>
      <c r="S30" s="1">
        <v>2016</v>
      </c>
      <c r="T30" s="1">
        <v>27</v>
      </c>
      <c r="U30" s="1">
        <v>48</v>
      </c>
      <c r="V30" s="1">
        <v>41</v>
      </c>
      <c r="W30" s="1">
        <v>58</v>
      </c>
      <c r="X30" s="1">
        <v>31</v>
      </c>
      <c r="Y30" s="1">
        <v>70</v>
      </c>
      <c r="Z30" s="1">
        <v>34568</v>
      </c>
      <c r="AA30" s="1">
        <v>5</v>
      </c>
      <c r="AB30" s="1">
        <v>12</v>
      </c>
      <c r="AC30" s="1">
        <v>10</v>
      </c>
      <c r="AD30" s="1">
        <v>65</v>
      </c>
      <c r="AE30" s="1">
        <v>77</v>
      </c>
      <c r="AF30" s="1">
        <v>69</v>
      </c>
      <c r="AG30" s="1">
        <v>78</v>
      </c>
      <c r="AH30" s="1">
        <v>81</v>
      </c>
      <c r="AI30" s="1">
        <v>89</v>
      </c>
      <c r="AJ30" s="1">
        <v>177</v>
      </c>
      <c r="AK30" s="1">
        <v>170</v>
      </c>
      <c r="AL30" s="1">
        <v>169</v>
      </c>
      <c r="AM30" s="1">
        <v>139</v>
      </c>
      <c r="AN30" s="1">
        <v>123</v>
      </c>
      <c r="AO30" s="1">
        <v>130</v>
      </c>
      <c r="AP30" s="1">
        <v>17</v>
      </c>
      <c r="AQ30" s="1">
        <v>20</v>
      </c>
      <c r="AR30" s="1">
        <v>17</v>
      </c>
    </row>
    <row r="31" spans="1:44" hidden="1" x14ac:dyDescent="0.4">
      <c r="M31" s="1">
        <v>427</v>
      </c>
      <c r="N31" s="1">
        <v>561</v>
      </c>
      <c r="O31" s="1">
        <v>362</v>
      </c>
      <c r="P31" s="1">
        <v>498</v>
      </c>
      <c r="Q31" s="1">
        <v>297</v>
      </c>
      <c r="R31" s="1">
        <v>451</v>
      </c>
      <c r="S31" s="1">
        <v>335</v>
      </c>
      <c r="T31" s="1">
        <v>10</v>
      </c>
      <c r="U31" s="1">
        <v>11</v>
      </c>
      <c r="V31" s="1">
        <v>18</v>
      </c>
      <c r="W31" s="1">
        <v>8</v>
      </c>
      <c r="X31" s="1">
        <v>19</v>
      </c>
      <c r="Y31" s="1">
        <v>6</v>
      </c>
      <c r="Z31" s="1">
        <v>12366</v>
      </c>
      <c r="AA31" s="1">
        <v>3</v>
      </c>
      <c r="AB31" s="1">
        <v>58</v>
      </c>
      <c r="AC31" s="1">
        <v>60</v>
      </c>
      <c r="AD31" s="1">
        <v>107</v>
      </c>
      <c r="AE31" s="1">
        <v>108</v>
      </c>
      <c r="AF31" s="1">
        <v>108</v>
      </c>
      <c r="AG31" s="1">
        <v>117</v>
      </c>
      <c r="AH31" s="1">
        <v>110</v>
      </c>
      <c r="AI31" s="1">
        <v>119</v>
      </c>
      <c r="AJ31" s="1">
        <v>127</v>
      </c>
      <c r="AK31" s="1">
        <v>123</v>
      </c>
      <c r="AL31" s="1">
        <v>125</v>
      </c>
      <c r="AM31" s="1">
        <v>107</v>
      </c>
      <c r="AN31" s="1">
        <v>106</v>
      </c>
      <c r="AO31" s="1">
        <v>102</v>
      </c>
      <c r="AP31" s="1">
        <v>6</v>
      </c>
      <c r="AQ31" s="1">
        <v>6</v>
      </c>
      <c r="AR31" s="1">
        <v>5</v>
      </c>
    </row>
    <row r="32" spans="1:44" s="9" customFormat="1" hidden="1" x14ac:dyDescent="0.4">
      <c r="M32" s="9">
        <f t="shared" ref="M32:AR32" si="11">SUM(M28:M31)</f>
        <v>281616</v>
      </c>
      <c r="N32" s="9">
        <f t="shared" si="11"/>
        <v>134117</v>
      </c>
      <c r="O32" s="9">
        <f t="shared" si="11"/>
        <v>201645</v>
      </c>
      <c r="P32" s="9">
        <f t="shared" si="11"/>
        <v>122862</v>
      </c>
      <c r="Q32" s="9">
        <f t="shared" si="11"/>
        <v>193210</v>
      </c>
      <c r="R32" s="9">
        <f t="shared" si="11"/>
        <v>121939</v>
      </c>
      <c r="S32" s="9">
        <f t="shared" si="11"/>
        <v>194788</v>
      </c>
      <c r="T32" s="9">
        <f t="shared" si="11"/>
        <v>639</v>
      </c>
      <c r="U32" s="9">
        <f t="shared" si="11"/>
        <v>811</v>
      </c>
      <c r="V32" s="9">
        <f t="shared" si="11"/>
        <v>554</v>
      </c>
      <c r="W32" s="9">
        <f t="shared" si="11"/>
        <v>812</v>
      </c>
      <c r="X32" s="9">
        <f t="shared" si="11"/>
        <v>545</v>
      </c>
      <c r="Y32" s="9">
        <f t="shared" si="11"/>
        <v>735</v>
      </c>
      <c r="Z32" s="9">
        <f t="shared" si="11"/>
        <v>6781125</v>
      </c>
      <c r="AA32" s="9">
        <f t="shared" si="11"/>
        <v>7803</v>
      </c>
      <c r="AB32" s="9">
        <f t="shared" si="11"/>
        <v>28945</v>
      </c>
      <c r="AC32" s="9">
        <f t="shared" si="11"/>
        <v>29832</v>
      </c>
      <c r="AD32" s="9">
        <f t="shared" si="11"/>
        <v>31776</v>
      </c>
      <c r="AE32" s="9">
        <f t="shared" si="11"/>
        <v>31305</v>
      </c>
      <c r="AF32" s="9">
        <f t="shared" si="11"/>
        <v>31353</v>
      </c>
      <c r="AG32" s="9">
        <f t="shared" si="11"/>
        <v>31145</v>
      </c>
      <c r="AH32" s="9">
        <f t="shared" si="11"/>
        <v>31210</v>
      </c>
      <c r="AI32" s="9">
        <f t="shared" si="11"/>
        <v>31361</v>
      </c>
      <c r="AJ32" s="9">
        <f t="shared" si="11"/>
        <v>20049</v>
      </c>
      <c r="AK32" s="9">
        <f t="shared" si="11"/>
        <v>19770</v>
      </c>
      <c r="AL32" s="9">
        <f t="shared" si="11"/>
        <v>19533</v>
      </c>
      <c r="AM32" s="9">
        <f t="shared" si="11"/>
        <v>10585</v>
      </c>
      <c r="AN32" s="9">
        <f t="shared" si="11"/>
        <v>10457</v>
      </c>
      <c r="AO32" s="9">
        <f t="shared" si="11"/>
        <v>10531</v>
      </c>
      <c r="AP32" s="9">
        <f t="shared" si="11"/>
        <v>67</v>
      </c>
      <c r="AQ32" s="9">
        <f t="shared" si="11"/>
        <v>76</v>
      </c>
      <c r="AR32" s="9">
        <f t="shared" si="11"/>
        <v>72</v>
      </c>
    </row>
  </sheetData>
  <mergeCells count="7">
    <mergeCell ref="A1:K1"/>
    <mergeCell ref="A2:A3"/>
    <mergeCell ref="J2:K2"/>
    <mergeCell ref="B2:C2"/>
    <mergeCell ref="D2:E2"/>
    <mergeCell ref="F2:G2"/>
    <mergeCell ref="H2:I2"/>
  </mergeCells>
  <pageMargins left="0.70866141732283472" right="0.51181102362204722" top="0.74803149606299213" bottom="0.74803149606299213" header="0.31496062992125984" footer="0.31496062992125984"/>
  <pageSetup paperSize="9" orientation="landscape" r:id="rId1"/>
  <headerFooter>
    <oddHeader>&amp;C&amp;"TH SarabunPSK,ธรรมดา"&amp;16 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55CA-13D0-41F0-93CB-3648D962E031}">
  <dimension ref="A1:F20"/>
  <sheetViews>
    <sheetView workbookViewId="0"/>
  </sheetViews>
  <sheetFormatPr baseColWidth="10" defaultColWidth="8.83203125" defaultRowHeight="13" x14ac:dyDescent="0.15"/>
  <cols>
    <col min="1" max="1" width="26.6640625" style="21" bestFit="1" customWidth="1"/>
    <col min="2" max="2" width="10.1640625" style="21" bestFit="1" customWidth="1"/>
    <col min="3" max="3" width="6.5" style="21" bestFit="1" customWidth="1"/>
    <col min="4" max="4" width="8.6640625" style="21" bestFit="1" customWidth="1"/>
    <col min="5" max="5" width="5.83203125" style="21" bestFit="1" customWidth="1"/>
    <col min="6" max="6" width="6" style="21" bestFit="1" customWidth="1"/>
    <col min="7" max="16384" width="8.83203125" style="21"/>
  </cols>
  <sheetData>
    <row r="1" spans="1:6" x14ac:dyDescent="0.15">
      <c r="A1" s="21" t="s">
        <v>95</v>
      </c>
    </row>
    <row r="2" spans="1:6" x14ac:dyDescent="0.15">
      <c r="A2" s="21" t="s">
        <v>60</v>
      </c>
      <c r="B2" s="21" t="s">
        <v>61</v>
      </c>
    </row>
    <row r="3" spans="1:6" x14ac:dyDescent="0.15">
      <c r="A3" s="21" t="s">
        <v>62</v>
      </c>
      <c r="B3" s="21" t="s">
        <v>63</v>
      </c>
    </row>
    <row r="4" spans="1:6" x14ac:dyDescent="0.15">
      <c r="A4" s="21" t="s">
        <v>98</v>
      </c>
      <c r="B4" s="21" t="s">
        <v>99</v>
      </c>
      <c r="C4" s="21" t="s">
        <v>100</v>
      </c>
      <c r="D4" s="21" t="s">
        <v>101</v>
      </c>
      <c r="E4" s="21" t="s">
        <v>102</v>
      </c>
      <c r="F4" s="21" t="s">
        <v>103</v>
      </c>
    </row>
    <row r="5" spans="1:6" x14ac:dyDescent="0.15">
      <c r="A5" s="21" t="s">
        <v>104</v>
      </c>
      <c r="B5" s="21" t="s">
        <v>96</v>
      </c>
      <c r="C5" s="21" t="s">
        <v>97</v>
      </c>
      <c r="D5" s="21" t="s">
        <v>64</v>
      </c>
    </row>
    <row r="6" spans="1:6" x14ac:dyDescent="0.15">
      <c r="A6" s="21" t="s">
        <v>65</v>
      </c>
      <c r="B6" s="21" t="s">
        <v>66</v>
      </c>
    </row>
    <row r="7" spans="1:6" x14ac:dyDescent="0.15">
      <c r="A7" s="21" t="s">
        <v>67</v>
      </c>
      <c r="B7" s="21" t="s">
        <v>68</v>
      </c>
    </row>
    <row r="8" spans="1:6" x14ac:dyDescent="0.15">
      <c r="A8" s="21" t="s">
        <v>69</v>
      </c>
      <c r="B8" s="21" t="s">
        <v>70</v>
      </c>
    </row>
    <row r="9" spans="1:6" x14ac:dyDescent="0.15">
      <c r="A9" s="21" t="s">
        <v>71</v>
      </c>
      <c r="B9" s="21" t="s">
        <v>72</v>
      </c>
    </row>
    <row r="10" spans="1:6" x14ac:dyDescent="0.15">
      <c r="A10" s="21" t="s">
        <v>73</v>
      </c>
      <c r="B10" s="21" t="s">
        <v>74</v>
      </c>
    </row>
    <row r="11" spans="1:6" x14ac:dyDescent="0.15">
      <c r="A11" s="21" t="s">
        <v>75</v>
      </c>
      <c r="B11" s="21" t="s">
        <v>76</v>
      </c>
    </row>
    <row r="12" spans="1:6" x14ac:dyDescent="0.15">
      <c r="A12" s="21" t="s">
        <v>77</v>
      </c>
      <c r="B12" s="21" t="s">
        <v>78</v>
      </c>
    </row>
    <row r="13" spans="1:6" x14ac:dyDescent="0.15">
      <c r="A13" s="21" t="s">
        <v>79</v>
      </c>
      <c r="B13" s="21" t="s">
        <v>80</v>
      </c>
    </row>
    <row r="14" spans="1:6" x14ac:dyDescent="0.15">
      <c r="A14" s="21" t="s">
        <v>81</v>
      </c>
      <c r="B14" s="21" t="s">
        <v>82</v>
      </c>
    </row>
    <row r="15" spans="1:6" x14ac:dyDescent="0.15">
      <c r="A15" s="21" t="s">
        <v>83</v>
      </c>
      <c r="B15" s="21" t="s">
        <v>84</v>
      </c>
    </row>
    <row r="16" spans="1:6" x14ac:dyDescent="0.15">
      <c r="A16" s="21" t="s">
        <v>85</v>
      </c>
      <c r="B16" s="21" t="s">
        <v>86</v>
      </c>
    </row>
    <row r="17" spans="1:2" x14ac:dyDescent="0.15">
      <c r="A17" s="21" t="s">
        <v>87</v>
      </c>
      <c r="B17" s="21" t="s">
        <v>88</v>
      </c>
    </row>
    <row r="18" spans="1:2" x14ac:dyDescent="0.15">
      <c r="A18" s="21" t="s">
        <v>89</v>
      </c>
      <c r="B18" s="21" t="s">
        <v>90</v>
      </c>
    </row>
    <row r="19" spans="1:2" x14ac:dyDescent="0.15">
      <c r="A19" s="21" t="s">
        <v>91</v>
      </c>
      <c r="B19" s="21" t="s">
        <v>92</v>
      </c>
    </row>
    <row r="20" spans="1:2" x14ac:dyDescent="0.15">
      <c r="A20" s="21" t="s">
        <v>93</v>
      </c>
      <c r="B20" s="2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8B16-21CA-4512-8D1C-3B0005914794}">
  <dimension ref="A1:S13"/>
  <sheetViews>
    <sheetView workbookViewId="0">
      <selection activeCell="C2" sqref="C2:S9"/>
    </sheetView>
  </sheetViews>
  <sheetFormatPr baseColWidth="10" defaultColWidth="8.83203125" defaultRowHeight="13" x14ac:dyDescent="0.15"/>
  <cols>
    <col min="1" max="1" width="3.1640625" style="23" bestFit="1" customWidth="1"/>
    <col min="2" max="2" width="5.5" style="23" customWidth="1"/>
    <col min="3" max="3" width="10.1640625" style="23" bestFit="1" customWidth="1"/>
    <col min="4" max="4" width="7.6640625" style="23" bestFit="1" customWidth="1"/>
    <col min="5" max="5" width="6.1640625" style="23" bestFit="1" customWidth="1"/>
    <col min="6" max="7" width="7.83203125" style="23" customWidth="1"/>
    <col min="8" max="8" width="8.33203125" style="23" customWidth="1"/>
    <col min="9" max="9" width="8.5" style="23" customWidth="1"/>
    <col min="10" max="10" width="8.33203125" style="23" customWidth="1"/>
    <col min="11" max="11" width="8.1640625" style="23" customWidth="1"/>
    <col min="12" max="12" width="7.6640625" style="23" customWidth="1"/>
    <col min="13" max="13" width="7.33203125" style="23" customWidth="1"/>
    <col min="14" max="16" width="7.1640625" style="23" bestFit="1" customWidth="1"/>
    <col min="17" max="19" width="7.33203125" style="23" bestFit="1" customWidth="1"/>
    <col min="20" max="16384" width="8.83203125" style="23"/>
  </cols>
  <sheetData>
    <row r="1" spans="1:19" x14ac:dyDescent="0.15">
      <c r="A1" s="22" t="s">
        <v>61</v>
      </c>
      <c r="B1" s="22" t="s">
        <v>63</v>
      </c>
      <c r="C1" s="22" t="s">
        <v>99</v>
      </c>
      <c r="D1" s="22" t="s">
        <v>96</v>
      </c>
      <c r="E1" s="22" t="s">
        <v>66</v>
      </c>
      <c r="F1" s="22" t="s">
        <v>68</v>
      </c>
      <c r="G1" s="22" t="s">
        <v>70</v>
      </c>
      <c r="H1" s="22" t="s">
        <v>72</v>
      </c>
      <c r="I1" s="22" t="s">
        <v>74</v>
      </c>
      <c r="J1" s="22" t="s">
        <v>76</v>
      </c>
      <c r="K1" s="22" t="s">
        <v>78</v>
      </c>
      <c r="L1" s="22" t="s">
        <v>80</v>
      </c>
      <c r="M1" s="22" t="s">
        <v>82</v>
      </c>
      <c r="N1" s="22" t="s">
        <v>84</v>
      </c>
      <c r="O1" s="22" t="s">
        <v>86</v>
      </c>
      <c r="P1" s="22" t="s">
        <v>88</v>
      </c>
      <c r="Q1" s="22" t="s">
        <v>90</v>
      </c>
      <c r="R1" s="22" t="s">
        <v>92</v>
      </c>
      <c r="S1" s="22" t="s">
        <v>94</v>
      </c>
    </row>
    <row r="2" spans="1:19" x14ac:dyDescent="0.15">
      <c r="A2" s="23">
        <v>1</v>
      </c>
      <c r="B2" s="23">
        <v>2564</v>
      </c>
      <c r="C2" s="22" t="s">
        <v>100</v>
      </c>
      <c r="D2" s="22" t="s">
        <v>97</v>
      </c>
      <c r="E2" s="23">
        <v>72231</v>
      </c>
      <c r="F2" s="23">
        <v>369459</v>
      </c>
      <c r="G2" s="23">
        <v>404185</v>
      </c>
      <c r="H2" s="23">
        <v>482145</v>
      </c>
      <c r="I2" s="23">
        <v>487476</v>
      </c>
      <c r="J2" s="23">
        <v>523208</v>
      </c>
      <c r="K2" s="23">
        <v>524404</v>
      </c>
      <c r="L2" s="23">
        <v>498028</v>
      </c>
      <c r="M2" s="23">
        <v>506410</v>
      </c>
      <c r="N2" s="23">
        <v>164685</v>
      </c>
      <c r="O2" s="23">
        <v>161507</v>
      </c>
      <c r="P2" s="23">
        <v>152066</v>
      </c>
      <c r="Q2" s="23">
        <v>4881</v>
      </c>
      <c r="R2" s="23">
        <v>4020</v>
      </c>
      <c r="S2" s="23">
        <v>3710</v>
      </c>
    </row>
    <row r="3" spans="1:19" x14ac:dyDescent="0.15">
      <c r="A3" s="23">
        <v>2</v>
      </c>
      <c r="B3" s="23">
        <v>2564</v>
      </c>
      <c r="C3" s="22" t="s">
        <v>100</v>
      </c>
      <c r="D3" s="22" t="s">
        <v>64</v>
      </c>
      <c r="E3" s="23">
        <v>6696</v>
      </c>
      <c r="F3" s="23">
        <v>28255</v>
      </c>
      <c r="G3" s="23">
        <v>28980</v>
      </c>
      <c r="H3" s="23">
        <v>31077</v>
      </c>
      <c r="I3" s="23">
        <v>30989</v>
      </c>
      <c r="J3" s="23">
        <v>31286</v>
      </c>
      <c r="K3" s="23">
        <v>31143</v>
      </c>
      <c r="L3" s="23">
        <v>30855</v>
      </c>
      <c r="M3" s="23">
        <v>30964</v>
      </c>
      <c r="N3" s="23">
        <v>8098</v>
      </c>
      <c r="O3" s="23">
        <v>8116</v>
      </c>
      <c r="P3" s="23">
        <v>8020</v>
      </c>
      <c r="Q3" s="23">
        <v>194</v>
      </c>
      <c r="R3" s="23">
        <v>191</v>
      </c>
      <c r="S3" s="23">
        <v>183</v>
      </c>
    </row>
    <row r="4" spans="1:19" x14ac:dyDescent="0.15">
      <c r="A4" s="23">
        <v>3</v>
      </c>
      <c r="B4" s="23">
        <v>2564</v>
      </c>
      <c r="C4" s="22" t="s">
        <v>101</v>
      </c>
      <c r="D4" s="22" t="s">
        <v>97</v>
      </c>
      <c r="E4" s="23">
        <v>65</v>
      </c>
      <c r="F4" s="23">
        <v>129</v>
      </c>
      <c r="G4" s="23">
        <v>140</v>
      </c>
      <c r="H4" s="23">
        <v>299</v>
      </c>
      <c r="I4" s="23">
        <v>314</v>
      </c>
      <c r="J4" s="23">
        <v>341</v>
      </c>
      <c r="K4" s="23">
        <v>355</v>
      </c>
      <c r="L4" s="23">
        <v>456</v>
      </c>
      <c r="M4" s="23">
        <v>476</v>
      </c>
      <c r="N4" s="23">
        <v>400702</v>
      </c>
      <c r="O4" s="23">
        <v>398244</v>
      </c>
      <c r="P4" s="23">
        <v>392844</v>
      </c>
      <c r="Q4" s="23">
        <v>354897</v>
      </c>
      <c r="R4" s="23">
        <v>329998</v>
      </c>
      <c r="S4" s="23">
        <v>304523</v>
      </c>
    </row>
    <row r="5" spans="1:19" ht="15" x14ac:dyDescent="0.2">
      <c r="A5" s="23">
        <v>4</v>
      </c>
      <c r="B5" s="23">
        <v>2564</v>
      </c>
      <c r="C5" s="22" t="s">
        <v>101</v>
      </c>
      <c r="D5" s="22" t="s">
        <v>64</v>
      </c>
      <c r="E5">
        <v>2</v>
      </c>
      <c r="F5">
        <v>6</v>
      </c>
      <c r="G5">
        <v>6</v>
      </c>
      <c r="H5">
        <v>11</v>
      </c>
      <c r="I5">
        <v>11</v>
      </c>
      <c r="J5">
        <v>11</v>
      </c>
      <c r="K5">
        <v>10</v>
      </c>
      <c r="L5">
        <v>15</v>
      </c>
      <c r="M5">
        <v>15</v>
      </c>
      <c r="N5">
        <v>11697</v>
      </c>
      <c r="O5">
        <v>11604</v>
      </c>
      <c r="P5">
        <v>11544</v>
      </c>
      <c r="Q5">
        <v>10773</v>
      </c>
      <c r="R5">
        <v>10484</v>
      </c>
      <c r="S5">
        <v>10231</v>
      </c>
    </row>
    <row r="6" spans="1:19" x14ac:dyDescent="0.15">
      <c r="A6" s="23">
        <v>5</v>
      </c>
      <c r="B6" s="23">
        <v>2564</v>
      </c>
      <c r="C6" s="22" t="s">
        <v>102</v>
      </c>
      <c r="D6" s="22" t="s">
        <v>97</v>
      </c>
      <c r="E6" s="23">
        <v>70</v>
      </c>
      <c r="F6" s="23">
        <v>111</v>
      </c>
      <c r="G6" s="23">
        <v>54</v>
      </c>
      <c r="H6" s="23">
        <v>494</v>
      </c>
      <c r="I6" s="23">
        <v>825</v>
      </c>
      <c r="J6" s="23">
        <v>1164</v>
      </c>
      <c r="K6" s="23">
        <v>1513</v>
      </c>
      <c r="L6" s="23">
        <v>1692</v>
      </c>
      <c r="M6" s="23">
        <v>1973</v>
      </c>
      <c r="N6" s="23">
        <v>4634</v>
      </c>
      <c r="O6" s="23">
        <v>5018</v>
      </c>
      <c r="P6" s="23">
        <v>4910</v>
      </c>
      <c r="Q6" s="23">
        <v>3619</v>
      </c>
      <c r="R6" s="23">
        <v>3438</v>
      </c>
      <c r="S6" s="23">
        <v>2920</v>
      </c>
    </row>
    <row r="7" spans="1:19" x14ac:dyDescent="0.15">
      <c r="A7" s="23">
        <v>6</v>
      </c>
      <c r="B7" s="23">
        <v>2564</v>
      </c>
      <c r="C7" s="22" t="s">
        <v>102</v>
      </c>
      <c r="D7" s="22" t="s">
        <v>64</v>
      </c>
      <c r="E7" s="23">
        <v>7</v>
      </c>
      <c r="F7" s="23">
        <v>14</v>
      </c>
      <c r="G7" s="23">
        <v>10</v>
      </c>
      <c r="H7" s="23">
        <v>69</v>
      </c>
      <c r="I7" s="23">
        <v>89</v>
      </c>
      <c r="J7" s="23">
        <v>81</v>
      </c>
      <c r="K7" s="23">
        <v>89</v>
      </c>
      <c r="L7" s="23">
        <v>93</v>
      </c>
      <c r="M7" s="23">
        <v>95</v>
      </c>
      <c r="N7" s="23">
        <v>181</v>
      </c>
      <c r="O7" s="23">
        <v>177</v>
      </c>
      <c r="P7" s="23">
        <v>178</v>
      </c>
      <c r="Q7" s="23">
        <v>156</v>
      </c>
      <c r="R7" s="23">
        <v>145</v>
      </c>
      <c r="S7" s="23">
        <v>151</v>
      </c>
    </row>
    <row r="8" spans="1:19" x14ac:dyDescent="0.15">
      <c r="A8" s="23">
        <v>7</v>
      </c>
      <c r="B8" s="23">
        <v>2564</v>
      </c>
      <c r="C8" s="22" t="s">
        <v>103</v>
      </c>
      <c r="D8" s="22" t="s">
        <v>97</v>
      </c>
      <c r="E8" s="23">
        <v>74</v>
      </c>
      <c r="F8" s="23">
        <v>195</v>
      </c>
      <c r="G8" s="23">
        <v>151</v>
      </c>
      <c r="H8" s="23">
        <v>663</v>
      </c>
      <c r="I8" s="23">
        <v>750</v>
      </c>
      <c r="J8" s="23">
        <v>820</v>
      </c>
      <c r="K8" s="23">
        <v>958</v>
      </c>
      <c r="L8" s="23">
        <v>1024</v>
      </c>
      <c r="M8" s="23">
        <v>1094</v>
      </c>
      <c r="N8" s="23">
        <v>1237</v>
      </c>
      <c r="O8" s="23">
        <v>1219</v>
      </c>
      <c r="P8" s="23">
        <v>1204</v>
      </c>
      <c r="Q8" s="23">
        <v>1011</v>
      </c>
      <c r="R8" s="23">
        <v>941</v>
      </c>
      <c r="S8" s="23">
        <v>928</v>
      </c>
    </row>
    <row r="9" spans="1:19" x14ac:dyDescent="0.15">
      <c r="A9" s="23">
        <v>8</v>
      </c>
      <c r="B9" s="23">
        <v>2564</v>
      </c>
      <c r="C9" s="22" t="s">
        <v>103</v>
      </c>
      <c r="D9" s="22" t="s">
        <v>64</v>
      </c>
      <c r="E9" s="23">
        <v>8</v>
      </c>
      <c r="F9" s="23">
        <v>59</v>
      </c>
      <c r="G9" s="23">
        <v>64</v>
      </c>
      <c r="H9" s="23">
        <v>108</v>
      </c>
      <c r="I9" s="23">
        <v>113</v>
      </c>
      <c r="J9" s="23">
        <v>119</v>
      </c>
      <c r="K9" s="23">
        <v>121</v>
      </c>
      <c r="L9" s="23">
        <v>121</v>
      </c>
      <c r="M9" s="23">
        <v>137</v>
      </c>
      <c r="N9" s="23">
        <v>143</v>
      </c>
      <c r="O9" s="23">
        <v>140</v>
      </c>
      <c r="P9" s="23">
        <v>143</v>
      </c>
      <c r="Q9" s="23">
        <v>134</v>
      </c>
      <c r="R9" s="23">
        <v>137</v>
      </c>
      <c r="S9" s="23">
        <v>126</v>
      </c>
    </row>
    <row r="10" spans="1:19" x14ac:dyDescent="0.15">
      <c r="A10" s="23">
        <v>9</v>
      </c>
      <c r="B10" s="23">
        <v>2564</v>
      </c>
      <c r="C10" s="22" t="s">
        <v>105</v>
      </c>
      <c r="D10" s="22" t="s">
        <v>97</v>
      </c>
      <c r="E10" s="23">
        <v>25297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</row>
    <row r="11" spans="1:19" x14ac:dyDescent="0.15">
      <c r="A11" s="23">
        <v>10</v>
      </c>
      <c r="B11" s="23">
        <v>2564</v>
      </c>
      <c r="C11" s="22" t="s">
        <v>105</v>
      </c>
      <c r="D11" s="22" t="s">
        <v>64</v>
      </c>
      <c r="E11" s="23">
        <v>3992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6</v>
      </c>
      <c r="S11" s="23">
        <v>0</v>
      </c>
    </row>
    <row r="13" spans="1:19" x14ac:dyDescent="0.15">
      <c r="P13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</vt:lpstr>
      <vt:lpstr>stat_11_info</vt:lpstr>
      <vt:lpstr>stat_11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2018-08-02T03:09:22Z</cp:lastPrinted>
  <dcterms:created xsi:type="dcterms:W3CDTF">2017-11-08T04:02:27Z</dcterms:created>
  <dcterms:modified xsi:type="dcterms:W3CDTF">2021-10-12T08:25:15Z</dcterms:modified>
</cp:coreProperties>
</file>